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Faggot\Desktop\Excel Projects\"/>
    </mc:Choice>
  </mc:AlternateContent>
  <xr:revisionPtr revIDLastSave="0" documentId="13_ncr:1_{55582411-9B6B-4CF6-A487-D7C2847FA7CC}"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 l="1"/>
  <c r="J12" i="1"/>
  <c r="E6" i="1"/>
  <c r="H8" i="1"/>
  <c r="I37" i="1"/>
  <c r="I29" i="1"/>
  <c r="I18" i="1"/>
  <c r="I12" i="1" l="1"/>
  <c r="I13" i="1"/>
  <c r="I14" i="1"/>
  <c r="I15" i="1"/>
  <c r="I16" i="1"/>
  <c r="I17" i="1"/>
  <c r="I19" i="1"/>
  <c r="I20" i="1"/>
  <c r="I21" i="1"/>
  <c r="I22" i="1"/>
  <c r="I23" i="1"/>
  <c r="I25" i="1"/>
  <c r="I357" i="1"/>
  <c r="K12" i="1" l="1"/>
  <c r="J6" i="1"/>
  <c r="I24" i="1"/>
  <c r="I26" i="1"/>
  <c r="I27" i="1"/>
  <c r="I28" i="1"/>
  <c r="I30" i="1"/>
  <c r="I31" i="1"/>
  <c r="I32" i="1"/>
  <c r="I33" i="1"/>
  <c r="I34" i="1"/>
  <c r="I35" i="1"/>
  <c r="I36"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8" i="1"/>
  <c r="I359" i="1"/>
  <c r="I360" i="1"/>
  <c r="I361" i="1"/>
  <c r="I362" i="1"/>
  <c r="I363" i="1"/>
  <c r="I364" i="1"/>
  <c r="I365" i="1"/>
  <c r="I366" i="1"/>
  <c r="I367" i="1"/>
  <c r="I368" i="1"/>
  <c r="I369" i="1"/>
  <c r="I370" i="1"/>
  <c r="I371"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C12" i="1"/>
  <c r="E8" i="1" s="1"/>
  <c r="D12" i="1"/>
  <c r="F12" i="1" s="1"/>
  <c r="E12" i="1" s="1"/>
  <c r="L12" i="1" l="1"/>
  <c r="K13" i="1" l="1"/>
  <c r="J13" i="1" s="1"/>
  <c r="F13" i="1" l="1"/>
  <c r="E13" i="1" s="1"/>
  <c r="F14" i="1" l="1"/>
  <c r="E14" i="1" l="1"/>
  <c r="F15" i="1"/>
  <c r="E15" i="1" l="1"/>
  <c r="F16" i="1"/>
  <c r="E16" i="1" l="1"/>
  <c r="F17" i="1"/>
  <c r="E17" i="1" l="1"/>
  <c r="F18" i="1"/>
  <c r="E18" i="1" l="1"/>
  <c r="F19" i="1"/>
  <c r="E19" i="1" l="1"/>
  <c r="F20" i="1"/>
  <c r="E20" i="1" l="1"/>
  <c r="F21" i="1"/>
  <c r="E21" i="1" l="1"/>
  <c r="F22" i="1"/>
  <c r="E22" i="1" l="1"/>
  <c r="F23" i="1"/>
  <c r="E23" i="1" l="1"/>
  <c r="E9" i="1" s="1"/>
  <c r="F24" i="1"/>
  <c r="E24" i="1" l="1"/>
  <c r="F25" i="1"/>
  <c r="E25" i="1" l="1"/>
  <c r="F26" i="1"/>
  <c r="E26" i="1" l="1"/>
  <c r="F27" i="1"/>
  <c r="E27" i="1" l="1"/>
  <c r="F28" i="1"/>
  <c r="E28" i="1" l="1"/>
  <c r="F29" i="1"/>
  <c r="E29" i="1" l="1"/>
  <c r="F30" i="1"/>
  <c r="E30" i="1" l="1"/>
  <c r="F31" i="1"/>
  <c r="E31" i="1" l="1"/>
  <c r="F32" i="1"/>
  <c r="E32" i="1" l="1"/>
  <c r="F33" i="1"/>
  <c r="E33" i="1" l="1"/>
  <c r="F34" i="1"/>
  <c r="E34" i="1" l="1"/>
  <c r="F35" i="1"/>
  <c r="E35" i="1" l="1"/>
  <c r="F36" i="1"/>
  <c r="E36" i="1" l="1"/>
  <c r="F37" i="1"/>
  <c r="E37" i="1" l="1"/>
  <c r="F38" i="1"/>
  <c r="E38" i="1" l="1"/>
  <c r="F39" i="1"/>
  <c r="E39" i="1" l="1"/>
  <c r="F40" i="1"/>
  <c r="E40" i="1" l="1"/>
  <c r="F41" i="1"/>
  <c r="E41" i="1" l="1"/>
  <c r="F42" i="1"/>
  <c r="E42" i="1" l="1"/>
  <c r="F43" i="1"/>
  <c r="E43" i="1" l="1"/>
  <c r="F44" i="1"/>
  <c r="E44" i="1" l="1"/>
  <c r="F45" i="1"/>
  <c r="E45" i="1" l="1"/>
  <c r="F46" i="1"/>
  <c r="E46" i="1" l="1"/>
  <c r="F47" i="1"/>
  <c r="E47" i="1" l="1"/>
  <c r="F48" i="1"/>
  <c r="E48" i="1" l="1"/>
  <c r="F49" i="1"/>
  <c r="E49" i="1" l="1"/>
  <c r="F50" i="1"/>
  <c r="E50" i="1" l="1"/>
  <c r="F51" i="1"/>
  <c r="E51" i="1" l="1"/>
  <c r="F52" i="1"/>
  <c r="E52" i="1" l="1"/>
  <c r="F53" i="1"/>
  <c r="E53" i="1" l="1"/>
  <c r="F54" i="1"/>
  <c r="E54" i="1" l="1"/>
  <c r="F55" i="1"/>
  <c r="E55" i="1" l="1"/>
  <c r="F56" i="1"/>
  <c r="E56" i="1" l="1"/>
  <c r="F57" i="1"/>
  <c r="E57" i="1" l="1"/>
  <c r="F58" i="1"/>
  <c r="E58" i="1" l="1"/>
  <c r="F59" i="1"/>
  <c r="E59" i="1" l="1"/>
  <c r="F60" i="1"/>
  <c r="E60" i="1" l="1"/>
  <c r="F61" i="1"/>
  <c r="E61" i="1" l="1"/>
  <c r="F62" i="1"/>
  <c r="E62" i="1" l="1"/>
  <c r="F63" i="1"/>
  <c r="E63" i="1" l="1"/>
  <c r="F64" i="1"/>
  <c r="E64" i="1" l="1"/>
  <c r="F65" i="1"/>
  <c r="E65" i="1" l="1"/>
  <c r="F66" i="1"/>
  <c r="E66" i="1" l="1"/>
  <c r="F67" i="1"/>
  <c r="E67" i="1" l="1"/>
  <c r="F68" i="1"/>
  <c r="E68" i="1" l="1"/>
  <c r="F69" i="1"/>
  <c r="E69" i="1" l="1"/>
  <c r="F70" i="1"/>
  <c r="E70" i="1" l="1"/>
  <c r="F71" i="1"/>
  <c r="E71" i="1" l="1"/>
  <c r="F72" i="1"/>
  <c r="E72" i="1" l="1"/>
  <c r="F73" i="1"/>
  <c r="E73" i="1" l="1"/>
  <c r="F74" i="1"/>
  <c r="E74" i="1" l="1"/>
  <c r="F75" i="1"/>
  <c r="E75" i="1" l="1"/>
  <c r="F76" i="1"/>
  <c r="E76" i="1" l="1"/>
  <c r="F77" i="1"/>
  <c r="E77" i="1" l="1"/>
  <c r="F78" i="1"/>
  <c r="E78" i="1" l="1"/>
  <c r="F79" i="1"/>
  <c r="E79" i="1" l="1"/>
  <c r="F80" i="1"/>
  <c r="E80" i="1" l="1"/>
  <c r="F81" i="1"/>
  <c r="E81" i="1" l="1"/>
  <c r="F82" i="1"/>
  <c r="E82" i="1" l="1"/>
  <c r="F83" i="1"/>
  <c r="E83" i="1" l="1"/>
  <c r="F84" i="1"/>
  <c r="E84" i="1" l="1"/>
  <c r="F85" i="1"/>
  <c r="E85" i="1" l="1"/>
  <c r="F86" i="1"/>
  <c r="E86" i="1" l="1"/>
  <c r="F87" i="1"/>
  <c r="E87" i="1" l="1"/>
  <c r="F88" i="1"/>
  <c r="E88" i="1" l="1"/>
  <c r="F89" i="1"/>
  <c r="E89" i="1" l="1"/>
  <c r="F90" i="1"/>
  <c r="E90" i="1" l="1"/>
  <c r="F91" i="1"/>
  <c r="E91" i="1" l="1"/>
  <c r="F92" i="1"/>
  <c r="E92" i="1" l="1"/>
  <c r="F93" i="1"/>
  <c r="E93" i="1" l="1"/>
  <c r="F94" i="1"/>
  <c r="E94" i="1" l="1"/>
  <c r="F95" i="1"/>
  <c r="E95" i="1" l="1"/>
  <c r="F96" i="1"/>
  <c r="E96" i="1" l="1"/>
  <c r="F97" i="1"/>
  <c r="E97" i="1" l="1"/>
  <c r="F98" i="1"/>
  <c r="E98" i="1" l="1"/>
  <c r="F99" i="1"/>
  <c r="E99" i="1" l="1"/>
  <c r="F100" i="1"/>
  <c r="E100" i="1" l="1"/>
  <c r="F101" i="1"/>
  <c r="E101" i="1" l="1"/>
  <c r="F102" i="1"/>
  <c r="E102" i="1" l="1"/>
  <c r="F103" i="1"/>
  <c r="E103" i="1" l="1"/>
  <c r="F104" i="1"/>
  <c r="E104" i="1" l="1"/>
  <c r="F105" i="1"/>
  <c r="E105" i="1" l="1"/>
  <c r="F106" i="1"/>
  <c r="E106" i="1" l="1"/>
  <c r="F107" i="1"/>
  <c r="E107" i="1" l="1"/>
  <c r="F108" i="1"/>
  <c r="E108" i="1" l="1"/>
  <c r="F109" i="1"/>
  <c r="E109" i="1" l="1"/>
  <c r="F110" i="1"/>
  <c r="F111" i="1" l="1"/>
  <c r="E110" i="1"/>
  <c r="E111" i="1" l="1"/>
  <c r="F112" i="1"/>
  <c r="E112" i="1" l="1"/>
  <c r="F113" i="1"/>
  <c r="E113" i="1" l="1"/>
  <c r="F114" i="1"/>
  <c r="E114" i="1" l="1"/>
  <c r="F115" i="1"/>
  <c r="E115" i="1" l="1"/>
  <c r="F116" i="1"/>
  <c r="E116" i="1" l="1"/>
  <c r="F117" i="1"/>
  <c r="E117" i="1" l="1"/>
  <c r="F118" i="1"/>
  <c r="E118" i="1" l="1"/>
  <c r="F119" i="1"/>
  <c r="E119" i="1" l="1"/>
  <c r="F120" i="1"/>
  <c r="E120" i="1" l="1"/>
  <c r="F121" i="1"/>
  <c r="E121" i="1" l="1"/>
  <c r="F122" i="1"/>
  <c r="E122" i="1" l="1"/>
  <c r="F123" i="1"/>
  <c r="E123" i="1" l="1"/>
  <c r="F124" i="1"/>
  <c r="E124" i="1" l="1"/>
  <c r="F125" i="1"/>
  <c r="E125" i="1" l="1"/>
  <c r="F126" i="1"/>
  <c r="E126" i="1" l="1"/>
  <c r="F127" i="1"/>
  <c r="E127" i="1" l="1"/>
  <c r="F128" i="1"/>
  <c r="E128" i="1" l="1"/>
  <c r="F129" i="1"/>
  <c r="E129" i="1" l="1"/>
  <c r="F130" i="1"/>
  <c r="E130" i="1" l="1"/>
  <c r="F131" i="1"/>
  <c r="E131" i="1" l="1"/>
  <c r="F132" i="1"/>
  <c r="E132" i="1" l="1"/>
  <c r="F133" i="1"/>
  <c r="E133" i="1" l="1"/>
  <c r="F134" i="1"/>
  <c r="E134" i="1" l="1"/>
  <c r="F135" i="1"/>
  <c r="E135" i="1" l="1"/>
  <c r="F136" i="1"/>
  <c r="E136" i="1" l="1"/>
  <c r="F137" i="1"/>
  <c r="E137" i="1" l="1"/>
  <c r="F138" i="1"/>
  <c r="E138" i="1" l="1"/>
  <c r="F139" i="1"/>
  <c r="E139" i="1" l="1"/>
  <c r="F140" i="1"/>
  <c r="E140" i="1" l="1"/>
  <c r="F141" i="1"/>
  <c r="E141" i="1" l="1"/>
  <c r="F142" i="1"/>
  <c r="E142" i="1" l="1"/>
  <c r="F143" i="1"/>
  <c r="E143" i="1" l="1"/>
  <c r="F144" i="1"/>
  <c r="E144" i="1" l="1"/>
  <c r="F145" i="1"/>
  <c r="E145" i="1" l="1"/>
  <c r="F146" i="1"/>
  <c r="E146" i="1" l="1"/>
  <c r="F147" i="1"/>
  <c r="E147" i="1" l="1"/>
  <c r="F148" i="1"/>
  <c r="E148" i="1" l="1"/>
  <c r="F149" i="1"/>
  <c r="E149" i="1" l="1"/>
  <c r="F150" i="1"/>
  <c r="E150" i="1" l="1"/>
  <c r="F151" i="1"/>
  <c r="E151" i="1" l="1"/>
  <c r="F152" i="1"/>
  <c r="E152" i="1" l="1"/>
  <c r="F153" i="1"/>
  <c r="E153" i="1" l="1"/>
  <c r="F154" i="1"/>
  <c r="E154" i="1" l="1"/>
  <c r="F155" i="1"/>
  <c r="E155" i="1" l="1"/>
  <c r="F156" i="1"/>
  <c r="E156" i="1" l="1"/>
  <c r="F157" i="1"/>
  <c r="E157" i="1" l="1"/>
  <c r="F158" i="1"/>
  <c r="E158" i="1" l="1"/>
  <c r="F159" i="1"/>
  <c r="E159" i="1" l="1"/>
  <c r="F160" i="1"/>
  <c r="E160" i="1" l="1"/>
  <c r="F161" i="1"/>
  <c r="E161" i="1" l="1"/>
  <c r="F162" i="1"/>
  <c r="E162" i="1" l="1"/>
  <c r="F163" i="1"/>
  <c r="E163" i="1" l="1"/>
  <c r="F164" i="1"/>
  <c r="E164" i="1" l="1"/>
  <c r="F165" i="1"/>
  <c r="E165" i="1" l="1"/>
  <c r="F166" i="1"/>
  <c r="E166" i="1" l="1"/>
  <c r="F167" i="1"/>
  <c r="E167" i="1" l="1"/>
  <c r="F168" i="1"/>
  <c r="E168" i="1" l="1"/>
  <c r="F169" i="1"/>
  <c r="E169" i="1" l="1"/>
  <c r="F170" i="1"/>
  <c r="E170" i="1" l="1"/>
  <c r="F171" i="1"/>
  <c r="E171" i="1" l="1"/>
  <c r="F172" i="1"/>
  <c r="E172" i="1" l="1"/>
  <c r="F173" i="1"/>
  <c r="E173" i="1" l="1"/>
  <c r="F174" i="1"/>
  <c r="E174" i="1" l="1"/>
  <c r="F175" i="1"/>
  <c r="E175" i="1" l="1"/>
  <c r="F176" i="1"/>
  <c r="E176" i="1" l="1"/>
  <c r="F177" i="1"/>
  <c r="E177" i="1" l="1"/>
  <c r="F178" i="1"/>
  <c r="E178" i="1" l="1"/>
  <c r="F179" i="1"/>
  <c r="E179" i="1" l="1"/>
  <c r="F180" i="1"/>
  <c r="E180" i="1" l="1"/>
  <c r="F181" i="1"/>
  <c r="E181" i="1" l="1"/>
  <c r="F182" i="1"/>
  <c r="E182" i="1" l="1"/>
  <c r="F183" i="1"/>
  <c r="E183" i="1" l="1"/>
  <c r="F184" i="1"/>
  <c r="E184" i="1" l="1"/>
  <c r="F185" i="1"/>
  <c r="E185" i="1" l="1"/>
  <c r="F186" i="1"/>
  <c r="E186" i="1" l="1"/>
  <c r="F187" i="1"/>
  <c r="E187" i="1" l="1"/>
  <c r="F188" i="1"/>
  <c r="E188" i="1" l="1"/>
  <c r="F189" i="1"/>
  <c r="E189" i="1" l="1"/>
  <c r="F190" i="1"/>
  <c r="E190" i="1" l="1"/>
  <c r="F191" i="1"/>
  <c r="E191" i="1" l="1"/>
  <c r="F192" i="1"/>
  <c r="E192" i="1" l="1"/>
  <c r="F193" i="1"/>
  <c r="E193" i="1" l="1"/>
  <c r="F194" i="1"/>
  <c r="E194" i="1" l="1"/>
  <c r="F195" i="1"/>
  <c r="E195" i="1" l="1"/>
  <c r="F196" i="1"/>
  <c r="E196" i="1" l="1"/>
  <c r="F197" i="1"/>
  <c r="E197" i="1" l="1"/>
  <c r="F198" i="1"/>
  <c r="E198" i="1" l="1"/>
  <c r="F199" i="1"/>
  <c r="E199" i="1" l="1"/>
  <c r="F200" i="1"/>
  <c r="E200" i="1" l="1"/>
  <c r="F201" i="1"/>
  <c r="E201" i="1" l="1"/>
  <c r="F202" i="1"/>
  <c r="E202" i="1" l="1"/>
  <c r="F203" i="1"/>
  <c r="E203" i="1" l="1"/>
  <c r="F204" i="1"/>
  <c r="E204" i="1" l="1"/>
  <c r="F205" i="1"/>
  <c r="E205" i="1" l="1"/>
  <c r="F206" i="1"/>
  <c r="E206" i="1" l="1"/>
  <c r="F207" i="1"/>
  <c r="E207" i="1" l="1"/>
  <c r="F208" i="1"/>
  <c r="E208" i="1" l="1"/>
  <c r="F209" i="1"/>
  <c r="E209" i="1" l="1"/>
  <c r="F210" i="1"/>
  <c r="E210" i="1" l="1"/>
  <c r="F211" i="1"/>
  <c r="E211" i="1" l="1"/>
  <c r="F212" i="1"/>
  <c r="E212" i="1" l="1"/>
  <c r="F213" i="1"/>
  <c r="E213" i="1" l="1"/>
  <c r="F214" i="1"/>
  <c r="E214" i="1" l="1"/>
  <c r="F215" i="1"/>
  <c r="E215" i="1" l="1"/>
  <c r="F216" i="1"/>
  <c r="E216" i="1" l="1"/>
  <c r="F217" i="1"/>
  <c r="E217" i="1" l="1"/>
  <c r="F218" i="1"/>
  <c r="E218" i="1" l="1"/>
  <c r="F219" i="1"/>
  <c r="E219" i="1" l="1"/>
  <c r="F220" i="1"/>
  <c r="E220" i="1" l="1"/>
  <c r="F221" i="1"/>
  <c r="E221" i="1" l="1"/>
  <c r="F222" i="1"/>
  <c r="E222" i="1" l="1"/>
  <c r="F223" i="1"/>
  <c r="E223" i="1" l="1"/>
  <c r="F224" i="1"/>
  <c r="E224" i="1" l="1"/>
  <c r="F225" i="1"/>
  <c r="E225" i="1" l="1"/>
  <c r="F226" i="1"/>
  <c r="E226" i="1" l="1"/>
  <c r="F227" i="1"/>
  <c r="E227" i="1" l="1"/>
  <c r="F228" i="1"/>
  <c r="E228" i="1" l="1"/>
  <c r="F229" i="1"/>
  <c r="E229" i="1" l="1"/>
  <c r="F230" i="1"/>
  <c r="E230" i="1" l="1"/>
  <c r="F231" i="1"/>
  <c r="E231" i="1" l="1"/>
  <c r="F232" i="1"/>
  <c r="E232" i="1" l="1"/>
  <c r="F233" i="1"/>
  <c r="E233" i="1" l="1"/>
  <c r="F234" i="1"/>
  <c r="E234" i="1" l="1"/>
  <c r="F235" i="1"/>
  <c r="E235" i="1" l="1"/>
  <c r="F236" i="1"/>
  <c r="E236" i="1" l="1"/>
  <c r="F237" i="1"/>
  <c r="E237" i="1" l="1"/>
  <c r="F238" i="1"/>
  <c r="E238" i="1" l="1"/>
  <c r="F239" i="1"/>
  <c r="F240" i="1" l="1"/>
  <c r="E239" i="1"/>
  <c r="E240" i="1" l="1"/>
  <c r="F241" i="1"/>
  <c r="E241" i="1" l="1"/>
  <c r="F242" i="1"/>
  <c r="E242" i="1" l="1"/>
  <c r="F243" i="1"/>
  <c r="E243" i="1" l="1"/>
  <c r="F244" i="1"/>
  <c r="E244" i="1" l="1"/>
  <c r="F245" i="1"/>
  <c r="F246" i="1" l="1"/>
  <c r="E245" i="1"/>
  <c r="E246" i="1" l="1"/>
  <c r="F247" i="1"/>
  <c r="E247" i="1" l="1"/>
  <c r="F248" i="1"/>
  <c r="E248" i="1" l="1"/>
  <c r="F249" i="1"/>
  <c r="E249" i="1" l="1"/>
  <c r="F250" i="1"/>
  <c r="E250" i="1" l="1"/>
  <c r="F251" i="1"/>
  <c r="E251" i="1" l="1"/>
  <c r="F252" i="1"/>
  <c r="E252" i="1" l="1"/>
  <c r="F253" i="1"/>
  <c r="E253" i="1" l="1"/>
  <c r="F254" i="1"/>
  <c r="E254" i="1" l="1"/>
  <c r="F255" i="1"/>
  <c r="E255" i="1" l="1"/>
  <c r="F256" i="1"/>
  <c r="E256" i="1" l="1"/>
  <c r="F257" i="1"/>
  <c r="E257" i="1" l="1"/>
  <c r="F258" i="1"/>
  <c r="E258" i="1" l="1"/>
  <c r="F259" i="1"/>
  <c r="E259" i="1" l="1"/>
  <c r="F260" i="1"/>
  <c r="E260" i="1" l="1"/>
  <c r="F261" i="1"/>
  <c r="E261" i="1" l="1"/>
  <c r="F262" i="1"/>
  <c r="E262" i="1" l="1"/>
  <c r="F263" i="1"/>
  <c r="E263" i="1" l="1"/>
  <c r="F264" i="1"/>
  <c r="E264" i="1" l="1"/>
  <c r="F265" i="1"/>
  <c r="E265" i="1" l="1"/>
  <c r="F266" i="1"/>
  <c r="E266" i="1" l="1"/>
  <c r="F267" i="1"/>
  <c r="E267" i="1" l="1"/>
  <c r="F268" i="1"/>
  <c r="E268" i="1" l="1"/>
  <c r="F269" i="1"/>
  <c r="E269" i="1" l="1"/>
  <c r="F270" i="1"/>
  <c r="E270" i="1" l="1"/>
  <c r="F271" i="1"/>
  <c r="E271" i="1" l="1"/>
  <c r="F272" i="1"/>
  <c r="E272" i="1" l="1"/>
  <c r="F273" i="1"/>
  <c r="E273" i="1" l="1"/>
  <c r="F274" i="1"/>
  <c r="E274" i="1" l="1"/>
  <c r="F275" i="1"/>
  <c r="E275" i="1" l="1"/>
  <c r="F276" i="1"/>
  <c r="E276" i="1" l="1"/>
  <c r="F277" i="1"/>
  <c r="E277" i="1" l="1"/>
  <c r="F278" i="1"/>
  <c r="E278" i="1" l="1"/>
  <c r="F279" i="1"/>
  <c r="E279" i="1" l="1"/>
  <c r="F280" i="1"/>
  <c r="E280" i="1" l="1"/>
  <c r="F281" i="1"/>
  <c r="E281" i="1" l="1"/>
  <c r="F282" i="1"/>
  <c r="E282" i="1" l="1"/>
  <c r="F283" i="1"/>
  <c r="E283" i="1" l="1"/>
  <c r="F284" i="1"/>
  <c r="E284" i="1" l="1"/>
  <c r="F285" i="1"/>
  <c r="E285" i="1" l="1"/>
  <c r="F286" i="1"/>
  <c r="E286" i="1" l="1"/>
  <c r="F287" i="1"/>
  <c r="E287" i="1" l="1"/>
  <c r="F288" i="1"/>
  <c r="E288" i="1" l="1"/>
  <c r="F289" i="1"/>
  <c r="E289" i="1" l="1"/>
  <c r="F290" i="1"/>
  <c r="E290" i="1" l="1"/>
  <c r="F291" i="1"/>
  <c r="E291" i="1" l="1"/>
  <c r="F292" i="1"/>
  <c r="E292" i="1" l="1"/>
  <c r="F293" i="1"/>
  <c r="E293" i="1" l="1"/>
  <c r="F294" i="1"/>
  <c r="E294" i="1" l="1"/>
  <c r="F295" i="1"/>
  <c r="E295" i="1" l="1"/>
  <c r="F296" i="1"/>
  <c r="E296" i="1" l="1"/>
  <c r="F297" i="1"/>
  <c r="E297" i="1" l="1"/>
  <c r="F298" i="1"/>
  <c r="E298" i="1" l="1"/>
  <c r="F299" i="1"/>
  <c r="E299" i="1" l="1"/>
  <c r="F300" i="1"/>
  <c r="E300" i="1" l="1"/>
  <c r="F301" i="1"/>
  <c r="E301" i="1" l="1"/>
  <c r="F302" i="1"/>
  <c r="E302" i="1" l="1"/>
  <c r="F303" i="1"/>
  <c r="E303" i="1" l="1"/>
  <c r="F304" i="1"/>
  <c r="E304" i="1" l="1"/>
  <c r="F305" i="1"/>
  <c r="E305" i="1" l="1"/>
  <c r="F306" i="1"/>
  <c r="E306" i="1" l="1"/>
  <c r="F307" i="1"/>
  <c r="E307" i="1" l="1"/>
  <c r="F308" i="1"/>
  <c r="E308" i="1" l="1"/>
  <c r="F309" i="1"/>
  <c r="E309" i="1" l="1"/>
  <c r="F310" i="1"/>
  <c r="E310" i="1" l="1"/>
  <c r="F311" i="1"/>
  <c r="E311" i="1" l="1"/>
  <c r="F312" i="1"/>
  <c r="E312" i="1" l="1"/>
  <c r="F313" i="1"/>
  <c r="E313" i="1" l="1"/>
  <c r="F314" i="1"/>
  <c r="E314" i="1" l="1"/>
  <c r="F315" i="1"/>
  <c r="E315" i="1" l="1"/>
  <c r="F316" i="1"/>
  <c r="E316" i="1" l="1"/>
  <c r="F317" i="1"/>
  <c r="E317" i="1" l="1"/>
  <c r="F318" i="1"/>
  <c r="E318" i="1" l="1"/>
  <c r="F319" i="1"/>
  <c r="E319" i="1" l="1"/>
  <c r="F320" i="1"/>
  <c r="E320" i="1" l="1"/>
  <c r="F321" i="1"/>
  <c r="E321" i="1" l="1"/>
  <c r="F322" i="1"/>
  <c r="E322" i="1" l="1"/>
  <c r="F323" i="1"/>
  <c r="E323" i="1" l="1"/>
  <c r="F324" i="1"/>
  <c r="E324" i="1" l="1"/>
  <c r="F325" i="1"/>
  <c r="E325" i="1" l="1"/>
  <c r="F326" i="1"/>
  <c r="E326" i="1" l="1"/>
  <c r="F327" i="1"/>
  <c r="E327" i="1" l="1"/>
  <c r="F328" i="1"/>
  <c r="E328" i="1" l="1"/>
  <c r="F329" i="1"/>
  <c r="E329" i="1" l="1"/>
  <c r="F330" i="1"/>
  <c r="E330" i="1" l="1"/>
  <c r="F331" i="1"/>
  <c r="E331" i="1" l="1"/>
  <c r="F332" i="1"/>
  <c r="E332" i="1" l="1"/>
  <c r="F333" i="1"/>
  <c r="E333" i="1" l="1"/>
  <c r="F334" i="1"/>
  <c r="E334" i="1" l="1"/>
  <c r="F335" i="1"/>
  <c r="E335" i="1" l="1"/>
  <c r="F336" i="1"/>
  <c r="E336" i="1" l="1"/>
  <c r="F337" i="1"/>
  <c r="E337" i="1" l="1"/>
  <c r="F338" i="1"/>
  <c r="E338" i="1" l="1"/>
  <c r="F339" i="1"/>
  <c r="E339" i="1" l="1"/>
  <c r="F340" i="1"/>
  <c r="E340" i="1" l="1"/>
  <c r="F341" i="1"/>
  <c r="E341" i="1" l="1"/>
  <c r="F342" i="1"/>
  <c r="E342" i="1" l="1"/>
  <c r="F343" i="1"/>
  <c r="E343" i="1" l="1"/>
  <c r="F344" i="1"/>
  <c r="E344" i="1" l="1"/>
  <c r="F345" i="1"/>
  <c r="E345" i="1" l="1"/>
  <c r="F346" i="1"/>
  <c r="E346" i="1" l="1"/>
  <c r="F347" i="1"/>
  <c r="E347" i="1" l="1"/>
  <c r="F348" i="1"/>
  <c r="E348" i="1" l="1"/>
  <c r="F349" i="1"/>
  <c r="E349" i="1" l="1"/>
  <c r="F350" i="1"/>
  <c r="E350" i="1" l="1"/>
  <c r="F351" i="1"/>
  <c r="E351" i="1" l="1"/>
  <c r="F352" i="1"/>
  <c r="E352" i="1" l="1"/>
  <c r="F353" i="1"/>
  <c r="E353" i="1" l="1"/>
  <c r="F354" i="1"/>
  <c r="E354" i="1" l="1"/>
  <c r="F355" i="1"/>
  <c r="E355" i="1" l="1"/>
  <c r="F356" i="1"/>
  <c r="E356" i="1" l="1"/>
  <c r="F357" i="1"/>
  <c r="E357" i="1" l="1"/>
  <c r="F358" i="1"/>
  <c r="E358" i="1" l="1"/>
  <c r="F359" i="1"/>
  <c r="E359" i="1" l="1"/>
  <c r="F360" i="1"/>
  <c r="E360" i="1" l="1"/>
  <c r="F361" i="1"/>
  <c r="E361" i="1" l="1"/>
  <c r="F362" i="1"/>
  <c r="F363" i="1" l="1"/>
  <c r="E362" i="1"/>
  <c r="E363" i="1" l="1"/>
  <c r="F364" i="1"/>
  <c r="E364" i="1" l="1"/>
  <c r="F365" i="1"/>
  <c r="E365" i="1" l="1"/>
  <c r="F366" i="1"/>
  <c r="E366" i="1" l="1"/>
  <c r="F367" i="1"/>
  <c r="E367" i="1" l="1"/>
  <c r="F368" i="1"/>
  <c r="E368" i="1" l="1"/>
  <c r="F369" i="1"/>
  <c r="E369" i="1" l="1"/>
  <c r="F370" i="1"/>
  <c r="E370" i="1" l="1"/>
  <c r="F371" i="1"/>
  <c r="E371" i="1" s="1"/>
  <c r="L13" i="1"/>
  <c r="D4" i="1" l="1"/>
  <c r="K14" i="1"/>
  <c r="J14" i="1" s="1"/>
  <c r="L14" i="1" s="1"/>
  <c r="E7" i="1" l="1"/>
  <c r="K15" i="1"/>
  <c r="J15" i="1" l="1"/>
  <c r="L15" i="1" s="1"/>
  <c r="K16" i="1" l="1"/>
  <c r="J16" i="1" l="1"/>
  <c r="L16" i="1" s="1"/>
  <c r="K17" i="1" l="1"/>
  <c r="J17" i="1" l="1"/>
  <c r="L17" i="1" s="1"/>
  <c r="K18" i="1" l="1"/>
  <c r="J18" i="1" l="1"/>
  <c r="L18" i="1" s="1"/>
  <c r="K19" i="1" l="1"/>
  <c r="J19" i="1" l="1"/>
  <c r="L19" i="1" s="1"/>
  <c r="K20" i="1" l="1"/>
  <c r="J20" i="1" s="1"/>
  <c r="L20" i="1" s="1"/>
  <c r="K21" i="1" l="1"/>
  <c r="J21" i="1" s="1"/>
  <c r="L21" i="1" s="1"/>
  <c r="K22" i="1" l="1"/>
  <c r="J22" i="1" s="1"/>
  <c r="L22" i="1" s="1"/>
  <c r="K23" i="1" l="1"/>
  <c r="J23" i="1" l="1"/>
  <c r="L23" i="1" s="1"/>
  <c r="K24" i="1" s="1"/>
  <c r="J24" i="1" s="1"/>
  <c r="L24" i="1" s="1"/>
  <c r="J8" i="1"/>
  <c r="K25" i="1" l="1"/>
  <c r="J25" i="1" s="1"/>
  <c r="L25" i="1" s="1"/>
  <c r="K26" i="1" l="1"/>
  <c r="J26" i="1" s="1"/>
  <c r="L26" i="1" s="1"/>
  <c r="K27" i="1" l="1"/>
  <c r="J27" i="1" s="1"/>
  <c r="L27" i="1" s="1"/>
  <c r="K28" i="1" l="1"/>
  <c r="J28" i="1" s="1"/>
  <c r="L28" i="1" s="1"/>
  <c r="K29" i="1" l="1"/>
  <c r="J29" i="1" s="1"/>
  <c r="L29" i="1" s="1"/>
  <c r="K30" i="1" l="1"/>
  <c r="J30" i="1" s="1"/>
  <c r="L30" i="1" s="1"/>
  <c r="K31" i="1" l="1"/>
  <c r="J31" i="1" s="1"/>
  <c r="L31" i="1" s="1"/>
  <c r="K32" i="1" l="1"/>
  <c r="J32" i="1" s="1"/>
  <c r="L32" i="1" s="1"/>
  <c r="K33" i="1" l="1"/>
  <c r="J33" i="1" s="1"/>
  <c r="L33" i="1" s="1"/>
  <c r="K34" i="1" l="1"/>
  <c r="J34" i="1" s="1"/>
  <c r="L34" i="1" s="1"/>
  <c r="K35" i="1" l="1"/>
  <c r="J35" i="1" s="1"/>
  <c r="L35" i="1" s="1"/>
  <c r="K36" i="1" l="1"/>
  <c r="J36" i="1" s="1"/>
  <c r="L36" i="1" s="1"/>
  <c r="K37" i="1" l="1"/>
  <c r="J37" i="1" s="1"/>
  <c r="L37" i="1" s="1"/>
  <c r="K38" i="1" l="1"/>
  <c r="J38" i="1" s="1"/>
  <c r="L38" i="1" s="1"/>
  <c r="K39" i="1" l="1"/>
  <c r="J39" i="1" s="1"/>
  <c r="L39" i="1" s="1"/>
  <c r="K40" i="1" l="1"/>
  <c r="J40" i="1" s="1"/>
  <c r="L40" i="1" s="1"/>
  <c r="K41" i="1" l="1"/>
  <c r="J41" i="1" s="1"/>
  <c r="L41" i="1" s="1"/>
  <c r="K42" i="1" l="1"/>
  <c r="J42" i="1" s="1"/>
  <c r="L42" i="1" s="1"/>
  <c r="K43" i="1" l="1"/>
  <c r="J43" i="1" s="1"/>
  <c r="L43" i="1" s="1"/>
  <c r="K44" i="1" l="1"/>
  <c r="J44" i="1" s="1"/>
  <c r="L44" i="1" s="1"/>
  <c r="K45" i="1" l="1"/>
  <c r="J45" i="1" s="1"/>
  <c r="L45" i="1" s="1"/>
  <c r="K46" i="1" l="1"/>
  <c r="J46" i="1" s="1"/>
  <c r="L46" i="1" s="1"/>
  <c r="K47" i="1" l="1"/>
  <c r="J47" i="1" s="1"/>
  <c r="L47" i="1" s="1"/>
  <c r="K48" i="1" l="1"/>
  <c r="J48" i="1" s="1"/>
  <c r="L48" i="1" s="1"/>
  <c r="K49" i="1" l="1"/>
  <c r="J49" i="1" s="1"/>
  <c r="L49" i="1" s="1"/>
  <c r="K50" i="1" l="1"/>
  <c r="J50" i="1" s="1"/>
  <c r="L50" i="1" s="1"/>
  <c r="K51" i="1" l="1"/>
  <c r="J51" i="1" s="1"/>
  <c r="L51" i="1" s="1"/>
  <c r="K52" i="1" l="1"/>
  <c r="J52" i="1" s="1"/>
  <c r="L52" i="1" s="1"/>
  <c r="K53" i="1" l="1"/>
  <c r="J53" i="1" s="1"/>
  <c r="L53" i="1" s="1"/>
  <c r="K54" i="1" l="1"/>
  <c r="J54" i="1" s="1"/>
  <c r="L54" i="1" s="1"/>
  <c r="K55" i="1" l="1"/>
  <c r="J55" i="1" s="1"/>
  <c r="L55" i="1" s="1"/>
  <c r="K56" i="1" l="1"/>
  <c r="J56" i="1" s="1"/>
  <c r="L56" i="1" s="1"/>
  <c r="K57" i="1" l="1"/>
  <c r="J57" i="1" s="1"/>
  <c r="L57" i="1" s="1"/>
  <c r="K58" i="1" l="1"/>
  <c r="J58" i="1" s="1"/>
  <c r="L58" i="1" s="1"/>
  <c r="K59" i="1" l="1"/>
  <c r="J59" i="1" s="1"/>
  <c r="L59" i="1" s="1"/>
  <c r="K60" i="1" l="1"/>
  <c r="J60" i="1" s="1"/>
  <c r="L60" i="1" s="1"/>
  <c r="K61" i="1" l="1"/>
  <c r="J61" i="1" s="1"/>
  <c r="L61" i="1" s="1"/>
  <c r="K62" i="1" l="1"/>
  <c r="J62" i="1" s="1"/>
  <c r="L62" i="1" s="1"/>
  <c r="K63" i="1" l="1"/>
  <c r="J63" i="1" s="1"/>
  <c r="L63" i="1" s="1"/>
  <c r="K64" i="1" l="1"/>
  <c r="J64" i="1" s="1"/>
  <c r="L64" i="1" s="1"/>
  <c r="K65" i="1" l="1"/>
  <c r="J65" i="1" s="1"/>
  <c r="L65" i="1" s="1"/>
  <c r="K66" i="1" l="1"/>
  <c r="J66" i="1" s="1"/>
  <c r="L66" i="1" s="1"/>
  <c r="K67" i="1" l="1"/>
  <c r="J67" i="1" s="1"/>
  <c r="L67" i="1" s="1"/>
  <c r="K68" i="1" l="1"/>
  <c r="J68" i="1" s="1"/>
  <c r="L68" i="1" s="1"/>
  <c r="K69" i="1" l="1"/>
  <c r="J69" i="1" s="1"/>
  <c r="L69" i="1" s="1"/>
  <c r="K70" i="1" l="1"/>
  <c r="J70" i="1" s="1"/>
  <c r="L70" i="1" s="1"/>
  <c r="K71" i="1" l="1"/>
  <c r="J71" i="1" s="1"/>
  <c r="L71" i="1" s="1"/>
  <c r="K72" i="1" l="1"/>
  <c r="J72" i="1" s="1"/>
  <c r="L72" i="1" s="1"/>
  <c r="K73" i="1" l="1"/>
  <c r="J73" i="1" s="1"/>
  <c r="L73" i="1" s="1"/>
  <c r="K74" i="1" l="1"/>
  <c r="J74" i="1" s="1"/>
  <c r="L74" i="1" s="1"/>
  <c r="K75" i="1" l="1"/>
  <c r="J75" i="1" s="1"/>
  <c r="L75" i="1" s="1"/>
  <c r="K76" i="1" l="1"/>
  <c r="J76" i="1" s="1"/>
  <c r="L76" i="1" s="1"/>
  <c r="K77" i="1" l="1"/>
  <c r="J77" i="1" s="1"/>
  <c r="L77" i="1" s="1"/>
  <c r="K78" i="1" l="1"/>
  <c r="J78" i="1" s="1"/>
  <c r="L78" i="1" s="1"/>
  <c r="K79" i="1" l="1"/>
  <c r="J79" i="1" s="1"/>
  <c r="L79" i="1" s="1"/>
  <c r="K80" i="1" l="1"/>
  <c r="J80" i="1" s="1"/>
  <c r="L80" i="1" s="1"/>
  <c r="K81" i="1" l="1"/>
  <c r="J81" i="1" s="1"/>
  <c r="L81" i="1" s="1"/>
  <c r="K82" i="1" l="1"/>
  <c r="J82" i="1" s="1"/>
  <c r="L82" i="1" s="1"/>
  <c r="K83" i="1" l="1"/>
  <c r="J83" i="1" s="1"/>
  <c r="L83" i="1" s="1"/>
  <c r="K84" i="1" l="1"/>
  <c r="J84" i="1" s="1"/>
  <c r="L84" i="1" s="1"/>
  <c r="K85" i="1" l="1"/>
  <c r="J85" i="1" s="1"/>
  <c r="L85" i="1" s="1"/>
  <c r="K86" i="1" l="1"/>
  <c r="J86" i="1" s="1"/>
  <c r="L86" i="1" s="1"/>
  <c r="K87" i="1" l="1"/>
  <c r="J87" i="1" s="1"/>
  <c r="L87" i="1" s="1"/>
  <c r="K88" i="1" l="1"/>
  <c r="J88" i="1" s="1"/>
  <c r="L88" i="1" s="1"/>
  <c r="K89" i="1" l="1"/>
  <c r="J89" i="1" s="1"/>
  <c r="L89" i="1" s="1"/>
  <c r="K90" i="1" l="1"/>
  <c r="J90" i="1" s="1"/>
  <c r="L90" i="1" s="1"/>
  <c r="K91" i="1" l="1"/>
  <c r="J91" i="1" s="1"/>
  <c r="L91" i="1" s="1"/>
  <c r="K92" i="1" l="1"/>
  <c r="J92" i="1" s="1"/>
  <c r="L92" i="1" s="1"/>
  <c r="K93" i="1" l="1"/>
  <c r="J93" i="1" s="1"/>
  <c r="L93" i="1" s="1"/>
  <c r="K94" i="1" l="1"/>
  <c r="J94" i="1" s="1"/>
  <c r="L94" i="1" s="1"/>
  <c r="K95" i="1" l="1"/>
  <c r="J95" i="1" s="1"/>
  <c r="L95" i="1" s="1"/>
  <c r="K96" i="1" l="1"/>
  <c r="J96" i="1" s="1"/>
  <c r="L96" i="1" s="1"/>
  <c r="K97" i="1" l="1"/>
  <c r="J97" i="1" s="1"/>
  <c r="L97" i="1" s="1"/>
  <c r="K98" i="1" l="1"/>
  <c r="J98" i="1" s="1"/>
  <c r="L98" i="1" s="1"/>
  <c r="K99" i="1" l="1"/>
  <c r="J99" i="1" s="1"/>
  <c r="L99" i="1" s="1"/>
  <c r="K100" i="1" l="1"/>
  <c r="J100" i="1" s="1"/>
  <c r="L100" i="1" s="1"/>
  <c r="K101" i="1" l="1"/>
  <c r="J101" i="1" s="1"/>
  <c r="L101" i="1" s="1"/>
  <c r="K102" i="1" l="1"/>
  <c r="J102" i="1" s="1"/>
  <c r="L102" i="1" s="1"/>
  <c r="K103" i="1" l="1"/>
  <c r="J103" i="1" s="1"/>
  <c r="L103" i="1" s="1"/>
  <c r="K104" i="1" l="1"/>
  <c r="J104" i="1" s="1"/>
  <c r="L104" i="1" s="1"/>
  <c r="K105" i="1" l="1"/>
  <c r="J105" i="1" s="1"/>
  <c r="L105" i="1" s="1"/>
  <c r="K106" i="1" l="1"/>
  <c r="J106" i="1" s="1"/>
  <c r="L106" i="1" s="1"/>
  <c r="K107" i="1" l="1"/>
  <c r="J107" i="1" s="1"/>
  <c r="L107" i="1" s="1"/>
  <c r="K108" i="1" l="1"/>
  <c r="J108" i="1" s="1"/>
  <c r="L108" i="1" s="1"/>
  <c r="K109" i="1" l="1"/>
  <c r="J109" i="1" s="1"/>
  <c r="L109" i="1" s="1"/>
  <c r="K110" i="1" l="1"/>
  <c r="J110" i="1" s="1"/>
  <c r="L110" i="1" s="1"/>
  <c r="K111" i="1" l="1"/>
  <c r="J111" i="1" s="1"/>
  <c r="L111" i="1" s="1"/>
  <c r="K112" i="1" l="1"/>
  <c r="J112" i="1" s="1"/>
  <c r="L112" i="1" s="1"/>
  <c r="K113" i="1" l="1"/>
  <c r="J113" i="1" s="1"/>
  <c r="L113" i="1" s="1"/>
  <c r="K114" i="1" l="1"/>
  <c r="J114" i="1" s="1"/>
  <c r="L114" i="1" s="1"/>
  <c r="K115" i="1" l="1"/>
  <c r="J115" i="1" s="1"/>
  <c r="L115" i="1" s="1"/>
  <c r="K116" i="1" l="1"/>
  <c r="J116" i="1" s="1"/>
  <c r="L116" i="1" s="1"/>
  <c r="K117" i="1" l="1"/>
  <c r="J117" i="1" s="1"/>
  <c r="L117" i="1" s="1"/>
  <c r="K118" i="1" l="1"/>
  <c r="J118" i="1" s="1"/>
  <c r="L118" i="1" s="1"/>
  <c r="K119" i="1" l="1"/>
  <c r="J119" i="1" s="1"/>
  <c r="L119" i="1" s="1"/>
  <c r="K120" i="1" l="1"/>
  <c r="J120" i="1" s="1"/>
  <c r="L120" i="1" s="1"/>
  <c r="K121" i="1" l="1"/>
  <c r="J121" i="1" s="1"/>
  <c r="L121" i="1" s="1"/>
  <c r="K122" i="1" l="1"/>
  <c r="J122" i="1" s="1"/>
  <c r="L122" i="1" s="1"/>
  <c r="K123" i="1" l="1"/>
  <c r="J123" i="1" s="1"/>
  <c r="L123" i="1" s="1"/>
  <c r="K124" i="1" l="1"/>
  <c r="J124" i="1" s="1"/>
  <c r="L124" i="1" s="1"/>
  <c r="K125" i="1" l="1"/>
  <c r="J125" i="1" s="1"/>
  <c r="L125" i="1" s="1"/>
  <c r="K126" i="1" l="1"/>
  <c r="J126" i="1" s="1"/>
  <c r="L126" i="1" s="1"/>
  <c r="K127" i="1" l="1"/>
  <c r="J127" i="1" s="1"/>
  <c r="L127" i="1" s="1"/>
  <c r="K128" i="1" l="1"/>
  <c r="J128" i="1" s="1"/>
  <c r="L128" i="1" s="1"/>
  <c r="K129" i="1" l="1"/>
  <c r="J129" i="1" s="1"/>
  <c r="L129" i="1" s="1"/>
  <c r="K130" i="1" l="1"/>
  <c r="J130" i="1" s="1"/>
  <c r="L130" i="1" s="1"/>
  <c r="K131" i="1" l="1"/>
  <c r="J131" i="1" s="1"/>
  <c r="L131" i="1" s="1"/>
  <c r="K132" i="1" l="1"/>
  <c r="J132" i="1" s="1"/>
  <c r="L132" i="1" s="1"/>
  <c r="K133" i="1" l="1"/>
  <c r="J133" i="1" s="1"/>
  <c r="L133" i="1" s="1"/>
  <c r="K134" i="1" l="1"/>
  <c r="J134" i="1" s="1"/>
  <c r="L134" i="1" s="1"/>
  <c r="K135" i="1" l="1"/>
  <c r="J135" i="1" s="1"/>
  <c r="L135" i="1" s="1"/>
  <c r="K136" i="1" l="1"/>
  <c r="J136" i="1" s="1"/>
  <c r="L136" i="1" s="1"/>
  <c r="K137" i="1" l="1"/>
  <c r="J137" i="1" s="1"/>
  <c r="L137" i="1" s="1"/>
  <c r="K138" i="1" l="1"/>
  <c r="J138" i="1" s="1"/>
  <c r="L138" i="1" s="1"/>
  <c r="K139" i="1" l="1"/>
  <c r="J139" i="1" s="1"/>
  <c r="L139" i="1" s="1"/>
  <c r="K140" i="1" l="1"/>
  <c r="J140" i="1" s="1"/>
  <c r="L140" i="1" s="1"/>
  <c r="K141" i="1" l="1"/>
  <c r="J141" i="1" s="1"/>
  <c r="L141" i="1" s="1"/>
  <c r="K142" i="1" l="1"/>
  <c r="J142" i="1" s="1"/>
  <c r="L142" i="1" s="1"/>
  <c r="K143" i="1" l="1"/>
  <c r="J143" i="1" s="1"/>
  <c r="L143" i="1" s="1"/>
  <c r="K144" i="1" l="1"/>
  <c r="J144" i="1" s="1"/>
  <c r="L144" i="1" s="1"/>
  <c r="K145" i="1" l="1"/>
  <c r="J145" i="1" s="1"/>
  <c r="L145" i="1" s="1"/>
  <c r="K146" i="1" l="1"/>
  <c r="J146" i="1" s="1"/>
  <c r="L146" i="1" s="1"/>
  <c r="K147" i="1" l="1"/>
  <c r="J147" i="1" s="1"/>
  <c r="L147" i="1" s="1"/>
  <c r="K148" i="1" l="1"/>
  <c r="J148" i="1" s="1"/>
  <c r="L148" i="1" s="1"/>
  <c r="K149" i="1" l="1"/>
  <c r="J149" i="1" s="1"/>
  <c r="L149" i="1" s="1"/>
  <c r="K150" i="1" l="1"/>
  <c r="J150" i="1" s="1"/>
  <c r="L150" i="1" s="1"/>
  <c r="K151" i="1" l="1"/>
  <c r="J151" i="1" s="1"/>
  <c r="L151" i="1" s="1"/>
  <c r="K152" i="1" l="1"/>
  <c r="J152" i="1" s="1"/>
  <c r="L152" i="1" s="1"/>
  <c r="K153" i="1" l="1"/>
  <c r="J153" i="1" s="1"/>
  <c r="L153" i="1" s="1"/>
  <c r="K154" i="1" l="1"/>
  <c r="J154" i="1" s="1"/>
  <c r="L154" i="1" s="1"/>
  <c r="K155" i="1" l="1"/>
  <c r="J155" i="1" s="1"/>
  <c r="L155" i="1" s="1"/>
  <c r="K156" i="1" l="1"/>
  <c r="J156" i="1" s="1"/>
  <c r="L156" i="1" s="1"/>
  <c r="K157" i="1" l="1"/>
  <c r="J157" i="1" s="1"/>
  <c r="L157" i="1" s="1"/>
  <c r="K158" i="1" l="1"/>
  <c r="J158" i="1" s="1"/>
  <c r="L158" i="1" s="1"/>
  <c r="K159" i="1" l="1"/>
  <c r="J159" i="1" s="1"/>
  <c r="L159" i="1" s="1"/>
  <c r="K160" i="1" l="1"/>
  <c r="J160" i="1" s="1"/>
  <c r="L160" i="1" s="1"/>
  <c r="K161" i="1" l="1"/>
  <c r="J161" i="1" s="1"/>
  <c r="L161" i="1" s="1"/>
  <c r="K162" i="1" l="1"/>
  <c r="J162" i="1" s="1"/>
  <c r="L162" i="1" s="1"/>
  <c r="K163" i="1" l="1"/>
  <c r="J163" i="1" s="1"/>
  <c r="L163" i="1" s="1"/>
  <c r="K164" i="1" l="1"/>
  <c r="J164" i="1" s="1"/>
  <c r="L164" i="1" s="1"/>
  <c r="K165" i="1" l="1"/>
  <c r="J165" i="1" s="1"/>
  <c r="L165" i="1" s="1"/>
  <c r="K166" i="1" l="1"/>
  <c r="J166" i="1" s="1"/>
  <c r="L166" i="1" s="1"/>
  <c r="K167" i="1" l="1"/>
  <c r="J167" i="1" s="1"/>
  <c r="L167" i="1" s="1"/>
  <c r="K168" i="1" l="1"/>
  <c r="J168" i="1" s="1"/>
  <c r="L168" i="1" s="1"/>
  <c r="K169" i="1" l="1"/>
  <c r="J169" i="1" s="1"/>
  <c r="L169" i="1" s="1"/>
  <c r="K170" i="1" l="1"/>
  <c r="J170" i="1" s="1"/>
  <c r="L170" i="1" s="1"/>
  <c r="K171" i="1" l="1"/>
  <c r="J171" i="1" s="1"/>
  <c r="L171" i="1" s="1"/>
  <c r="K172" i="1" l="1"/>
  <c r="J172" i="1" s="1"/>
  <c r="L172" i="1" s="1"/>
  <c r="K173" i="1" l="1"/>
  <c r="J173" i="1" s="1"/>
  <c r="L173" i="1" s="1"/>
  <c r="K174" i="1" l="1"/>
  <c r="J174" i="1" s="1"/>
  <c r="L174" i="1" s="1"/>
  <c r="K175" i="1" l="1"/>
  <c r="J175" i="1" s="1"/>
  <c r="L175" i="1" s="1"/>
  <c r="K176" i="1" l="1"/>
  <c r="J176" i="1" s="1"/>
  <c r="L176" i="1" s="1"/>
  <c r="K177" i="1" l="1"/>
  <c r="J177" i="1" s="1"/>
  <c r="L177" i="1" s="1"/>
  <c r="K178" i="1" l="1"/>
  <c r="J178" i="1" s="1"/>
  <c r="L178" i="1" s="1"/>
  <c r="K179" i="1" l="1"/>
  <c r="J179" i="1" s="1"/>
  <c r="L179" i="1" s="1"/>
  <c r="K180" i="1" l="1"/>
  <c r="J180" i="1" s="1"/>
  <c r="L180" i="1" s="1"/>
  <c r="K181" i="1" l="1"/>
  <c r="J181" i="1" s="1"/>
  <c r="L181" i="1" s="1"/>
  <c r="K182" i="1" l="1"/>
  <c r="J182" i="1" s="1"/>
  <c r="L182" i="1" s="1"/>
  <c r="K183" i="1" l="1"/>
  <c r="J183" i="1" s="1"/>
  <c r="L183" i="1" s="1"/>
  <c r="K184" i="1" l="1"/>
  <c r="J184" i="1" s="1"/>
  <c r="L184" i="1" s="1"/>
  <c r="K185" i="1" l="1"/>
  <c r="J185" i="1" s="1"/>
  <c r="L185" i="1" s="1"/>
  <c r="K186" i="1" l="1"/>
  <c r="J186" i="1" s="1"/>
  <c r="L186" i="1" s="1"/>
  <c r="K187" i="1" l="1"/>
  <c r="J187" i="1" s="1"/>
  <c r="L187" i="1" s="1"/>
  <c r="K188" i="1" l="1"/>
  <c r="J188" i="1" s="1"/>
  <c r="L188" i="1" s="1"/>
  <c r="K189" i="1" l="1"/>
  <c r="J189" i="1" s="1"/>
  <c r="L189" i="1" s="1"/>
  <c r="K190" i="1" l="1"/>
  <c r="J190" i="1" s="1"/>
  <c r="L190" i="1" s="1"/>
  <c r="K191" i="1" l="1"/>
  <c r="J191" i="1" s="1"/>
  <c r="L191" i="1" s="1"/>
  <c r="K192" i="1" l="1"/>
  <c r="J192" i="1" s="1"/>
  <c r="L192" i="1" s="1"/>
  <c r="K193" i="1" l="1"/>
  <c r="J193" i="1" s="1"/>
  <c r="L193" i="1" s="1"/>
  <c r="K194" i="1" l="1"/>
  <c r="J194" i="1" s="1"/>
  <c r="L194" i="1" s="1"/>
  <c r="K195" i="1" l="1"/>
  <c r="J195" i="1" s="1"/>
  <c r="L195" i="1" s="1"/>
  <c r="K196" i="1" l="1"/>
  <c r="J196" i="1" s="1"/>
  <c r="L196" i="1" s="1"/>
  <c r="K197" i="1" l="1"/>
  <c r="J197" i="1" s="1"/>
  <c r="L197" i="1" s="1"/>
  <c r="K198" i="1" l="1"/>
  <c r="J198" i="1" s="1"/>
  <c r="L198" i="1" s="1"/>
  <c r="K199" i="1" l="1"/>
  <c r="J199" i="1" s="1"/>
  <c r="L199" i="1" s="1"/>
  <c r="K200" i="1" l="1"/>
  <c r="J200" i="1" s="1"/>
  <c r="L200" i="1" s="1"/>
  <c r="K201" i="1" l="1"/>
  <c r="J201" i="1" s="1"/>
  <c r="L201" i="1" s="1"/>
  <c r="K202" i="1" l="1"/>
  <c r="J202" i="1" s="1"/>
  <c r="L202" i="1" s="1"/>
  <c r="K203" i="1" l="1"/>
  <c r="J203" i="1" s="1"/>
  <c r="L203" i="1" s="1"/>
  <c r="K204" i="1" l="1"/>
  <c r="J204" i="1" s="1"/>
  <c r="L204" i="1" s="1"/>
  <c r="K205" i="1" l="1"/>
  <c r="J205" i="1" s="1"/>
  <c r="L205" i="1" s="1"/>
  <c r="K206" i="1" l="1"/>
  <c r="J206" i="1" s="1"/>
  <c r="L206" i="1" s="1"/>
  <c r="K207" i="1" l="1"/>
  <c r="J207" i="1" s="1"/>
  <c r="L207" i="1" s="1"/>
  <c r="K208" i="1" l="1"/>
  <c r="J208" i="1" s="1"/>
  <c r="L208" i="1" s="1"/>
  <c r="K209" i="1" l="1"/>
  <c r="J209" i="1" s="1"/>
  <c r="L209" i="1" s="1"/>
  <c r="K210" i="1" l="1"/>
  <c r="J210" i="1" s="1"/>
  <c r="L210" i="1" s="1"/>
  <c r="K211" i="1" l="1"/>
  <c r="J211" i="1" s="1"/>
  <c r="L211" i="1" s="1"/>
  <c r="K212" i="1" l="1"/>
  <c r="J212" i="1" s="1"/>
  <c r="L212" i="1" s="1"/>
  <c r="K213" i="1" l="1"/>
  <c r="J213" i="1" s="1"/>
  <c r="L213" i="1" s="1"/>
  <c r="K214" i="1" l="1"/>
  <c r="J214" i="1" s="1"/>
  <c r="L214" i="1" s="1"/>
  <c r="K215" i="1" l="1"/>
  <c r="J215" i="1" s="1"/>
  <c r="L215" i="1" s="1"/>
  <c r="K216" i="1" l="1"/>
  <c r="J216" i="1" s="1"/>
  <c r="L216" i="1" s="1"/>
  <c r="K217" i="1" l="1"/>
  <c r="J217" i="1" s="1"/>
  <c r="L217" i="1" s="1"/>
  <c r="K218" i="1" l="1"/>
  <c r="J218" i="1" s="1"/>
  <c r="L218" i="1" s="1"/>
  <c r="K219" i="1" l="1"/>
  <c r="J219" i="1" s="1"/>
  <c r="L219" i="1" s="1"/>
  <c r="K220" i="1" l="1"/>
  <c r="J220" i="1" s="1"/>
  <c r="L220" i="1" s="1"/>
  <c r="K221" i="1" l="1"/>
  <c r="J221" i="1" s="1"/>
  <c r="L221" i="1" s="1"/>
  <c r="K222" i="1" l="1"/>
  <c r="J222" i="1" s="1"/>
  <c r="L222" i="1" s="1"/>
  <c r="K223" i="1" l="1"/>
  <c r="J223" i="1" s="1"/>
  <c r="L223" i="1" s="1"/>
  <c r="K224" i="1" l="1"/>
  <c r="J224" i="1" s="1"/>
  <c r="L224" i="1" s="1"/>
  <c r="K225" i="1" l="1"/>
  <c r="J225" i="1" s="1"/>
  <c r="L225" i="1" s="1"/>
  <c r="K226" i="1" l="1"/>
  <c r="J226" i="1" s="1"/>
  <c r="L226" i="1" s="1"/>
  <c r="K227" i="1" l="1"/>
  <c r="J227" i="1" s="1"/>
  <c r="L227" i="1" s="1"/>
  <c r="K228" i="1" l="1"/>
  <c r="J228" i="1" s="1"/>
  <c r="L228" i="1" s="1"/>
  <c r="K229" i="1" l="1"/>
  <c r="J229" i="1" s="1"/>
  <c r="L229" i="1" s="1"/>
  <c r="K230" i="1" l="1"/>
  <c r="J230" i="1" s="1"/>
  <c r="L230" i="1" s="1"/>
  <c r="K231" i="1" l="1"/>
  <c r="J231" i="1" s="1"/>
  <c r="L231" i="1" s="1"/>
  <c r="K232" i="1" l="1"/>
  <c r="J232" i="1" s="1"/>
  <c r="L232" i="1" s="1"/>
  <c r="K233" i="1" l="1"/>
  <c r="J233" i="1" s="1"/>
  <c r="L233" i="1" s="1"/>
  <c r="K234" i="1" l="1"/>
  <c r="J234" i="1" s="1"/>
  <c r="L234" i="1" s="1"/>
  <c r="K235" i="1" l="1"/>
  <c r="J235" i="1" s="1"/>
  <c r="L235" i="1" s="1"/>
  <c r="K236" i="1" l="1"/>
  <c r="J236" i="1" s="1"/>
  <c r="L236" i="1" s="1"/>
  <c r="K237" i="1" l="1"/>
  <c r="J237" i="1" s="1"/>
  <c r="L237" i="1" s="1"/>
  <c r="K238" i="1" l="1"/>
  <c r="J238" i="1" s="1"/>
  <c r="L238" i="1" s="1"/>
  <c r="K239" i="1" l="1"/>
  <c r="J239" i="1" s="1"/>
  <c r="L239" i="1" s="1"/>
  <c r="K240" i="1" l="1"/>
  <c r="J240" i="1" s="1"/>
  <c r="L240" i="1" s="1"/>
  <c r="K241" i="1" l="1"/>
  <c r="J241" i="1" s="1"/>
  <c r="L241" i="1" s="1"/>
  <c r="K242" i="1" l="1"/>
  <c r="J242" i="1" s="1"/>
  <c r="L242" i="1" s="1"/>
  <c r="K243" i="1" l="1"/>
  <c r="J243" i="1" s="1"/>
  <c r="L243" i="1" s="1"/>
  <c r="K244" i="1" l="1"/>
  <c r="J244" i="1" s="1"/>
  <c r="L244" i="1" s="1"/>
  <c r="K245" i="1" l="1"/>
  <c r="J245" i="1" s="1"/>
  <c r="L245" i="1" s="1"/>
  <c r="K246" i="1" l="1"/>
  <c r="J246" i="1" s="1"/>
  <c r="L246" i="1" s="1"/>
  <c r="K247" i="1" l="1"/>
  <c r="J247" i="1" s="1"/>
  <c r="L247" i="1" s="1"/>
  <c r="K248" i="1" l="1"/>
  <c r="J248" i="1" s="1"/>
  <c r="L248" i="1" s="1"/>
  <c r="K249" i="1" l="1"/>
  <c r="J249" i="1" s="1"/>
  <c r="L249" i="1" s="1"/>
  <c r="K250" i="1" l="1"/>
  <c r="J250" i="1" s="1"/>
  <c r="L250" i="1" s="1"/>
  <c r="K251" i="1" l="1"/>
  <c r="J251" i="1" s="1"/>
  <c r="L251" i="1" s="1"/>
  <c r="K252" i="1" l="1"/>
  <c r="J252" i="1" s="1"/>
  <c r="L252" i="1" s="1"/>
  <c r="K253" i="1" l="1"/>
  <c r="J253" i="1" s="1"/>
  <c r="L253" i="1" s="1"/>
  <c r="K254" i="1" l="1"/>
  <c r="J254" i="1" s="1"/>
  <c r="L254" i="1" s="1"/>
  <c r="K255" i="1" l="1"/>
  <c r="J255" i="1" s="1"/>
  <c r="L255" i="1" s="1"/>
  <c r="K256" i="1" l="1"/>
  <c r="J256" i="1" s="1"/>
  <c r="L256" i="1" s="1"/>
  <c r="K257" i="1" l="1"/>
  <c r="J257" i="1" s="1"/>
  <c r="L257" i="1" s="1"/>
  <c r="K258" i="1" l="1"/>
  <c r="J258" i="1" s="1"/>
  <c r="L258" i="1" s="1"/>
  <c r="K259" i="1" l="1"/>
  <c r="J259" i="1" s="1"/>
  <c r="L259" i="1" s="1"/>
  <c r="K260" i="1" l="1"/>
  <c r="J260" i="1" s="1"/>
  <c r="L260" i="1" s="1"/>
  <c r="K261" i="1" l="1"/>
  <c r="J261" i="1" s="1"/>
  <c r="L261" i="1" s="1"/>
  <c r="K262" i="1" l="1"/>
  <c r="J262" i="1" s="1"/>
  <c r="L262" i="1" s="1"/>
  <c r="K263" i="1" l="1"/>
  <c r="J263" i="1" s="1"/>
  <c r="L263" i="1" s="1"/>
  <c r="K264" i="1" l="1"/>
  <c r="J264" i="1" s="1"/>
  <c r="L264" i="1" s="1"/>
  <c r="K265" i="1" l="1"/>
  <c r="J265" i="1" s="1"/>
  <c r="L265" i="1" s="1"/>
  <c r="K266" i="1" l="1"/>
  <c r="J266" i="1" s="1"/>
  <c r="L266" i="1" s="1"/>
  <c r="K267" i="1" l="1"/>
  <c r="J267" i="1" s="1"/>
  <c r="L267" i="1" s="1"/>
  <c r="K268" i="1" l="1"/>
  <c r="J268" i="1" s="1"/>
  <c r="L268" i="1" s="1"/>
  <c r="K269" i="1" l="1"/>
  <c r="J269" i="1" s="1"/>
  <c r="L269" i="1" s="1"/>
  <c r="K270" i="1" l="1"/>
  <c r="J270" i="1" s="1"/>
  <c r="L270" i="1" s="1"/>
  <c r="K271" i="1" l="1"/>
  <c r="J271" i="1" s="1"/>
  <c r="L271" i="1" s="1"/>
  <c r="K272" i="1" l="1"/>
  <c r="J272" i="1" s="1"/>
  <c r="L272" i="1" s="1"/>
  <c r="K273" i="1" l="1"/>
  <c r="J273" i="1" s="1"/>
  <c r="L273" i="1" s="1"/>
  <c r="K274" i="1" l="1"/>
  <c r="J274" i="1" s="1"/>
  <c r="L274" i="1" s="1"/>
  <c r="K275" i="1" l="1"/>
  <c r="J275" i="1" s="1"/>
  <c r="L275" i="1" s="1"/>
  <c r="K276" i="1" l="1"/>
  <c r="J276" i="1" s="1"/>
  <c r="L276" i="1" s="1"/>
  <c r="K277" i="1" l="1"/>
  <c r="J277" i="1" s="1"/>
  <c r="L277" i="1" s="1"/>
  <c r="K278" i="1" l="1"/>
  <c r="J278" i="1" s="1"/>
  <c r="L278" i="1" s="1"/>
  <c r="K279" i="1" l="1"/>
  <c r="J279" i="1" s="1"/>
  <c r="L279" i="1" s="1"/>
  <c r="K280" i="1" l="1"/>
  <c r="J280" i="1" s="1"/>
  <c r="L280" i="1" s="1"/>
  <c r="K281" i="1" l="1"/>
  <c r="J281" i="1" s="1"/>
  <c r="L281" i="1" s="1"/>
  <c r="K282" i="1" l="1"/>
  <c r="J282" i="1" s="1"/>
  <c r="L282" i="1" s="1"/>
  <c r="K283" i="1" l="1"/>
  <c r="J283" i="1" s="1"/>
  <c r="L283" i="1" s="1"/>
  <c r="K284" i="1" l="1"/>
  <c r="J284" i="1" s="1"/>
  <c r="L284" i="1" s="1"/>
  <c r="K285" i="1" l="1"/>
  <c r="J285" i="1" s="1"/>
  <c r="L285" i="1" s="1"/>
  <c r="K286" i="1" l="1"/>
  <c r="J286" i="1" s="1"/>
  <c r="L286" i="1" s="1"/>
  <c r="K287" i="1" l="1"/>
  <c r="J287" i="1" s="1"/>
  <c r="L287" i="1" s="1"/>
  <c r="K288" i="1" l="1"/>
  <c r="J288" i="1" s="1"/>
  <c r="L288" i="1" s="1"/>
  <c r="K289" i="1" l="1"/>
  <c r="J289" i="1" s="1"/>
  <c r="L289" i="1" s="1"/>
  <c r="K290" i="1" l="1"/>
  <c r="J290" i="1" s="1"/>
  <c r="L290" i="1" s="1"/>
  <c r="K291" i="1" l="1"/>
  <c r="J291" i="1" s="1"/>
  <c r="L291" i="1" s="1"/>
  <c r="K292" i="1" l="1"/>
  <c r="J292" i="1" s="1"/>
  <c r="L292" i="1" s="1"/>
  <c r="K293" i="1" l="1"/>
  <c r="J293" i="1" s="1"/>
  <c r="L293" i="1" s="1"/>
  <c r="K294" i="1" l="1"/>
  <c r="J294" i="1" s="1"/>
  <c r="L294" i="1" s="1"/>
  <c r="K295" i="1" l="1"/>
  <c r="J295" i="1" s="1"/>
  <c r="L295" i="1" s="1"/>
  <c r="K296" i="1" l="1"/>
  <c r="J296" i="1" s="1"/>
  <c r="L296" i="1" s="1"/>
  <c r="K297" i="1" l="1"/>
  <c r="J297" i="1" s="1"/>
  <c r="L297" i="1" s="1"/>
  <c r="K298" i="1" l="1"/>
  <c r="J298" i="1" s="1"/>
  <c r="L298" i="1" s="1"/>
  <c r="K299" i="1" l="1"/>
  <c r="J299" i="1" s="1"/>
  <c r="L299" i="1" s="1"/>
  <c r="K300" i="1" l="1"/>
  <c r="J300" i="1" s="1"/>
  <c r="L300" i="1" s="1"/>
  <c r="K301" i="1" l="1"/>
  <c r="J301" i="1" s="1"/>
  <c r="L301" i="1" s="1"/>
  <c r="K302" i="1" l="1"/>
  <c r="J302" i="1" s="1"/>
  <c r="L302" i="1" s="1"/>
  <c r="K303" i="1" l="1"/>
  <c r="J303" i="1" s="1"/>
  <c r="L303" i="1" s="1"/>
  <c r="K304" i="1" l="1"/>
  <c r="J304" i="1" s="1"/>
  <c r="L304" i="1" s="1"/>
  <c r="K305" i="1" l="1"/>
  <c r="J305" i="1" s="1"/>
  <c r="L305" i="1" s="1"/>
  <c r="K306" i="1" l="1"/>
  <c r="J306" i="1" s="1"/>
  <c r="L306" i="1" s="1"/>
  <c r="K307" i="1" l="1"/>
  <c r="J307" i="1" s="1"/>
  <c r="L307" i="1" s="1"/>
  <c r="K308" i="1" l="1"/>
  <c r="J308" i="1" s="1"/>
  <c r="L308" i="1" s="1"/>
  <c r="K309" i="1" l="1"/>
  <c r="J309" i="1" s="1"/>
  <c r="L309" i="1" s="1"/>
  <c r="K310" i="1" l="1"/>
  <c r="J310" i="1" s="1"/>
  <c r="L310" i="1" s="1"/>
  <c r="K311" i="1" l="1"/>
  <c r="J311" i="1" s="1"/>
  <c r="L311" i="1" s="1"/>
  <c r="K312" i="1" l="1"/>
  <c r="J312" i="1" s="1"/>
  <c r="L312" i="1" s="1"/>
  <c r="K313" i="1" l="1"/>
  <c r="J313" i="1" s="1"/>
  <c r="L313" i="1" s="1"/>
  <c r="K314" i="1" l="1"/>
  <c r="J314" i="1" s="1"/>
  <c r="L314" i="1" s="1"/>
  <c r="K315" i="1" l="1"/>
  <c r="J315" i="1" s="1"/>
  <c r="L315" i="1" s="1"/>
  <c r="K316" i="1" l="1"/>
  <c r="J316" i="1" s="1"/>
  <c r="L316" i="1" s="1"/>
  <c r="K317" i="1" l="1"/>
  <c r="J317" i="1" s="1"/>
  <c r="L317" i="1" s="1"/>
  <c r="K318" i="1" l="1"/>
  <c r="J318" i="1" s="1"/>
  <c r="L318" i="1" s="1"/>
  <c r="K319" i="1" l="1"/>
  <c r="J319" i="1" s="1"/>
  <c r="L319" i="1" s="1"/>
  <c r="K320" i="1" l="1"/>
  <c r="J320" i="1" s="1"/>
  <c r="L320" i="1" s="1"/>
  <c r="K321" i="1" l="1"/>
  <c r="J321" i="1" s="1"/>
  <c r="L321" i="1" s="1"/>
  <c r="K322" i="1" l="1"/>
  <c r="J322" i="1" s="1"/>
  <c r="L322" i="1" s="1"/>
  <c r="K323" i="1" l="1"/>
  <c r="J323" i="1" s="1"/>
  <c r="L323" i="1" s="1"/>
  <c r="K324" i="1" l="1"/>
  <c r="J324" i="1" s="1"/>
  <c r="L324" i="1" s="1"/>
  <c r="K325" i="1" l="1"/>
  <c r="J325" i="1" s="1"/>
  <c r="L325" i="1" s="1"/>
  <c r="K326" i="1" l="1"/>
  <c r="J326" i="1" s="1"/>
  <c r="L326" i="1" s="1"/>
  <c r="K327" i="1" l="1"/>
  <c r="J327" i="1" s="1"/>
  <c r="L327" i="1" s="1"/>
  <c r="K328" i="1" l="1"/>
  <c r="J328" i="1" s="1"/>
  <c r="L328" i="1" s="1"/>
  <c r="K329" i="1" l="1"/>
  <c r="J329" i="1" s="1"/>
  <c r="L329" i="1" s="1"/>
  <c r="K330" i="1" l="1"/>
  <c r="J330" i="1" s="1"/>
  <c r="L330" i="1" s="1"/>
  <c r="K331" i="1" l="1"/>
  <c r="J331" i="1" s="1"/>
  <c r="L331" i="1" s="1"/>
  <c r="K332" i="1" l="1"/>
  <c r="J332" i="1" s="1"/>
  <c r="L332" i="1" s="1"/>
  <c r="K333" i="1" l="1"/>
  <c r="J333" i="1" s="1"/>
  <c r="L333" i="1" s="1"/>
  <c r="K334" i="1" l="1"/>
  <c r="J334" i="1" s="1"/>
  <c r="L334" i="1" s="1"/>
  <c r="K335" i="1" l="1"/>
  <c r="J335" i="1" s="1"/>
  <c r="L335" i="1" s="1"/>
  <c r="K336" i="1" l="1"/>
  <c r="J336" i="1" s="1"/>
  <c r="L336" i="1" s="1"/>
  <c r="K337" i="1" l="1"/>
  <c r="J337" i="1" s="1"/>
  <c r="L337" i="1" s="1"/>
  <c r="K338" i="1" l="1"/>
  <c r="J338" i="1" s="1"/>
  <c r="L338" i="1" s="1"/>
  <c r="K339" i="1" l="1"/>
  <c r="J339" i="1" s="1"/>
  <c r="L339" i="1" s="1"/>
  <c r="K340" i="1" l="1"/>
  <c r="J340" i="1" s="1"/>
  <c r="L340" i="1" s="1"/>
  <c r="K341" i="1" l="1"/>
  <c r="J341" i="1" s="1"/>
  <c r="L341" i="1" s="1"/>
  <c r="K342" i="1" l="1"/>
  <c r="J342" i="1" s="1"/>
  <c r="L342" i="1" s="1"/>
  <c r="K343" i="1" l="1"/>
  <c r="J343" i="1" s="1"/>
  <c r="L343" i="1" s="1"/>
  <c r="K344" i="1" l="1"/>
  <c r="J344" i="1" s="1"/>
  <c r="L344" i="1" s="1"/>
  <c r="K345" i="1" l="1"/>
  <c r="J345" i="1" s="1"/>
  <c r="L345" i="1" s="1"/>
  <c r="K346" i="1" l="1"/>
  <c r="J346" i="1" s="1"/>
  <c r="L346" i="1" s="1"/>
  <c r="K347" i="1" l="1"/>
  <c r="J347" i="1" s="1"/>
  <c r="L347" i="1" s="1"/>
  <c r="K348" i="1" l="1"/>
  <c r="J348" i="1" s="1"/>
  <c r="L348" i="1" s="1"/>
  <c r="K349" i="1" l="1"/>
  <c r="J349" i="1" s="1"/>
  <c r="L349" i="1" s="1"/>
  <c r="K350" i="1" l="1"/>
  <c r="J350" i="1" s="1"/>
  <c r="L350" i="1" s="1"/>
  <c r="K351" i="1" l="1"/>
  <c r="J351" i="1" s="1"/>
  <c r="L351" i="1" s="1"/>
  <c r="K352" i="1" l="1"/>
  <c r="J352" i="1" s="1"/>
  <c r="L352" i="1" s="1"/>
  <c r="K353" i="1" l="1"/>
  <c r="J353" i="1" s="1"/>
  <c r="L353" i="1" s="1"/>
  <c r="K354" i="1" l="1"/>
  <c r="J354" i="1" s="1"/>
  <c r="L354" i="1" s="1"/>
  <c r="K355" i="1" l="1"/>
  <c r="J355" i="1" s="1"/>
  <c r="L355" i="1" s="1"/>
  <c r="K356" i="1" s="1"/>
  <c r="J356" i="1" l="1"/>
  <c r="L356" i="1" s="1"/>
  <c r="K357" i="1" l="1"/>
  <c r="J357" i="1" s="1"/>
  <c r="L357" i="1" s="1"/>
  <c r="K358" i="1" l="1"/>
  <c r="J358" i="1" s="1"/>
  <c r="L358" i="1" s="1"/>
  <c r="K359" i="1" l="1"/>
  <c r="J359" i="1" s="1"/>
  <c r="L359" i="1" s="1"/>
  <c r="K360" i="1" l="1"/>
  <c r="J360" i="1" s="1"/>
  <c r="L360" i="1" s="1"/>
  <c r="K361" i="1" l="1"/>
  <c r="J361" i="1" s="1"/>
  <c r="L361" i="1" s="1"/>
  <c r="K362" i="1" l="1"/>
  <c r="J362" i="1" s="1"/>
  <c r="L362" i="1" s="1"/>
  <c r="K363" i="1" l="1"/>
  <c r="J363" i="1" s="1"/>
  <c r="L363" i="1" s="1"/>
  <c r="K364" i="1" l="1"/>
  <c r="J364" i="1" s="1"/>
  <c r="L364" i="1" s="1"/>
  <c r="K365" i="1" l="1"/>
  <c r="J365" i="1" s="1"/>
  <c r="L365" i="1" s="1"/>
  <c r="K366" i="1" l="1"/>
  <c r="J366" i="1" s="1"/>
  <c r="L366" i="1" s="1"/>
  <c r="K367" i="1" l="1"/>
  <c r="J367" i="1" s="1"/>
  <c r="L367" i="1" s="1"/>
  <c r="K368" i="1" l="1"/>
  <c r="J368" i="1" s="1"/>
  <c r="L368" i="1" s="1"/>
  <c r="K369" i="1" l="1"/>
  <c r="J369" i="1" s="1"/>
  <c r="L369" i="1" s="1"/>
  <c r="K370" i="1" l="1"/>
  <c r="J370" i="1" s="1"/>
  <c r="L370" i="1" s="1"/>
  <c r="K371" i="1" l="1"/>
  <c r="J371" i="1" l="1"/>
  <c r="L371" i="1" s="1"/>
  <c r="J7" i="1"/>
</calcChain>
</file>

<file path=xl/sharedStrings.xml><?xml version="1.0" encoding="utf-8"?>
<sst xmlns="http://schemas.openxmlformats.org/spreadsheetml/2006/main" count="29" uniqueCount="19">
  <si>
    <t>Loan Amortization Based on Custom Payment</t>
  </si>
  <si>
    <t>Totals Interest in Years 1-10,15,20,25,30</t>
  </si>
  <si>
    <t>Annual Interest Rate</t>
  </si>
  <si>
    <t>Total Interest Paid</t>
  </si>
  <si>
    <t>Yearly Payoff</t>
  </si>
  <si>
    <t>Years to Payoff</t>
  </si>
  <si>
    <t>Total Payment</t>
  </si>
  <si>
    <t>Payments Per Year</t>
  </si>
  <si>
    <t>Loan Amount</t>
  </si>
  <si>
    <t>Payment #</t>
  </si>
  <si>
    <t>Amount Per Month</t>
  </si>
  <si>
    <t>Principal</t>
  </si>
  <si>
    <t>Interest</t>
  </si>
  <si>
    <t>Balance</t>
  </si>
  <si>
    <t>Monthly Payment</t>
  </si>
  <si>
    <t>Loan Amortization Based on Years to Payoff</t>
  </si>
  <si>
    <t>Interest for the Upcoming Year</t>
  </si>
  <si>
    <t>The Annual Interest Rate and Loan Amount on the left are also used for the right.</t>
  </si>
  <si>
    <t xml:space="preserve">Only plug and play with the red outlined cells.  You can choose whether or not you want to pay your loan off by bank scheduled payments (left) or by custom payments (right).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</si>
</sst>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1"/>
      <color rgb="FFFF0000"/>
      <name val="Calibri"/>
      <family val="2"/>
      <scheme val="minor"/>
    </font>
  </fonts>
  <fills count="2">
    <fill>
      <patternFill patternType="none"/>
    </fill>
    <fill>
      <patternFill patternType="gray125"/>
    </fill>
  </fills>
  <borders count="24">
    <border>
      <left/>
      <right/>
      <top/>
      <bottom/>
      <diagonal/>
    </border>
    <border>
      <left style="medium">
        <color indexed="64"/>
      </left>
      <right style="medium">
        <color indexed="64"/>
      </right>
      <top style="medium">
        <color indexed="64"/>
      </top>
      <bottom style="medium">
        <color indexed="64"/>
      </bottom>
      <diagonal/>
    </border>
    <border>
      <left style="thin">
        <color theme="1"/>
      </left>
      <right/>
      <top style="thin">
        <color theme="1"/>
      </top>
      <bottom style="thin">
        <color theme="1"/>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medium">
        <color indexed="64"/>
      </left>
      <right style="medium">
        <color theme="1"/>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1"/>
      </top>
      <bottom/>
      <diagonal/>
    </border>
    <border>
      <left style="medium">
        <color indexed="64"/>
      </left>
      <right style="medium">
        <color indexed="64"/>
      </right>
      <top style="medium">
        <color indexed="64"/>
      </top>
      <bottom style="thick">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thin">
        <color indexed="64"/>
      </bottom>
      <diagonal/>
    </border>
    <border>
      <left/>
      <right/>
      <top/>
      <bottom style="thin">
        <color theme="1"/>
      </bottom>
      <diagonal/>
    </border>
    <border>
      <left style="medium">
        <color rgb="FFFF0000"/>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thick">
        <color indexed="64"/>
      </left>
      <right/>
      <top style="medium">
        <color rgb="FFFF0000"/>
      </top>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diagonal/>
    </border>
    <border>
      <left style="medium">
        <color indexed="64"/>
      </left>
      <right/>
      <top/>
      <bottom/>
      <diagonal/>
    </border>
    <border>
      <left/>
      <right style="medium">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8">
    <xf numFmtId="0" fontId="0" fillId="0" borderId="0" xfId="0"/>
    <xf numFmtId="44" fontId="0" fillId="0" borderId="0" xfId="0" applyNumberFormat="1"/>
    <xf numFmtId="0" fontId="3" fillId="0" borderId="1" xfId="0" applyFont="1" applyBorder="1"/>
    <xf numFmtId="0" fontId="0" fillId="0" borderId="2" xfId="0" applyBorder="1"/>
    <xf numFmtId="0" fontId="3" fillId="0" borderId="3" xfId="0" applyFont="1" applyBorder="1" applyAlignment="1">
      <alignment horizontal="right"/>
    </xf>
    <xf numFmtId="8" fontId="0" fillId="0" borderId="0" xfId="0" applyNumberFormat="1"/>
    <xf numFmtId="0" fontId="0" fillId="0" borderId="5" xfId="0" applyBorder="1"/>
    <xf numFmtId="8" fontId="0" fillId="0" borderId="1" xfId="0" applyNumberFormat="1" applyBorder="1"/>
    <xf numFmtId="0" fontId="4" fillId="0" borderId="6" xfId="0" applyFont="1" applyBorder="1"/>
    <xf numFmtId="164" fontId="2" fillId="0" borderId="0" xfId="0" applyNumberFormat="1" applyFont="1"/>
    <xf numFmtId="10" fontId="4" fillId="0" borderId="7" xfId="0" applyNumberFormat="1" applyFont="1" applyBorder="1"/>
    <xf numFmtId="44" fontId="0" fillId="0" borderId="8" xfId="0" applyNumberFormat="1" applyBorder="1"/>
    <xf numFmtId="0" fontId="0" fillId="0" borderId="11" xfId="0" applyBorder="1"/>
    <xf numFmtId="164" fontId="0" fillId="0" borderId="1" xfId="1" applyNumberFormat="1" applyFont="1" applyBorder="1"/>
    <xf numFmtId="0" fontId="0" fillId="0" borderId="9" xfId="0" applyBorder="1"/>
    <xf numFmtId="44" fontId="0" fillId="0" borderId="3" xfId="0" applyNumberFormat="1" applyBorder="1"/>
    <xf numFmtId="0" fontId="0" fillId="0" borderId="12" xfId="0" applyBorder="1"/>
    <xf numFmtId="0" fontId="0" fillId="0" borderId="13" xfId="0" applyBorder="1"/>
    <xf numFmtId="0" fontId="0" fillId="0" borderId="15" xfId="0" applyBorder="1"/>
    <xf numFmtId="0" fontId="0" fillId="0" borderId="16" xfId="0" applyBorder="1" applyAlignment="1">
      <alignment horizontal="left"/>
    </xf>
    <xf numFmtId="0" fontId="0" fillId="0" borderId="14" xfId="0" applyBorder="1" applyAlignment="1">
      <alignment horizontal="left"/>
    </xf>
    <xf numFmtId="0" fontId="0" fillId="0" borderId="17" xfId="0" applyBorder="1"/>
    <xf numFmtId="0" fontId="0" fillId="0" borderId="18" xfId="0" applyBorder="1"/>
    <xf numFmtId="2" fontId="0" fillId="0" borderId="19" xfId="0" applyNumberFormat="1" applyBorder="1"/>
    <xf numFmtId="8" fontId="0" fillId="0" borderId="10" xfId="1" applyNumberFormat="1" applyFont="1" applyBorder="1"/>
    <xf numFmtId="8" fontId="0" fillId="0" borderId="20" xfId="0" applyNumberFormat="1" applyBorder="1"/>
    <xf numFmtId="8" fontId="0" fillId="0" borderId="21" xfId="0" applyNumberFormat="1" applyBorder="1"/>
    <xf numFmtId="0" fontId="0" fillId="0" borderId="4" xfId="0" applyBorder="1"/>
    <xf numFmtId="164" fontId="0" fillId="0" borderId="1" xfId="0" applyNumberFormat="1" applyBorder="1"/>
    <xf numFmtId="44" fontId="3" fillId="0" borderId="3" xfId="0" applyNumberFormat="1" applyFont="1" applyBorder="1" applyAlignment="1">
      <alignment horizontal="right"/>
    </xf>
    <xf numFmtId="17" fontId="0" fillId="0" borderId="0" xfId="0" applyNumberFormat="1"/>
    <xf numFmtId="10" fontId="3" fillId="0" borderId="3" xfId="2" applyNumberFormat="1" applyFont="1" applyBorder="1" applyAlignment="1">
      <alignment horizontal="right"/>
    </xf>
    <xf numFmtId="0" fontId="0" fillId="0" borderId="0" xfId="0" applyAlignment="1">
      <alignment horizontal="center" wrapText="1"/>
    </xf>
    <xf numFmtId="0" fontId="0" fillId="0" borderId="0" xfId="0" applyAlignment="1">
      <alignment horizontal="center" vertical="center" wrapText="1"/>
    </xf>
    <xf numFmtId="0" fontId="5" fillId="0" borderId="22" xfId="0" applyFont="1" applyBorder="1" applyAlignment="1">
      <alignment horizontal="center"/>
    </xf>
    <xf numFmtId="0" fontId="5" fillId="0" borderId="0" xfId="0" applyFont="1" applyAlignment="1">
      <alignment horizontal="center"/>
    </xf>
    <xf numFmtId="0" fontId="5" fillId="0" borderId="23" xfId="0" applyFont="1" applyBorder="1" applyAlignment="1">
      <alignment horizontal="center"/>
    </xf>
    <xf numFmtId="8" fontId="2" fillId="0" borderId="0" xfId="0" applyNumberFormat="1" applyFon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71"/>
  <sheetViews>
    <sheetView tabSelected="1" zoomScale="70" zoomScaleNormal="70" workbookViewId="0">
      <selection activeCell="H8" sqref="H8"/>
    </sheetView>
  </sheetViews>
  <sheetFormatPr defaultRowHeight="14.4" x14ac:dyDescent="0.3"/>
  <cols>
    <col min="2" max="2" width="27.6640625" customWidth="1"/>
    <col min="3" max="3" width="20.44140625" bestFit="1" customWidth="1"/>
    <col min="4" max="4" width="36.33203125" customWidth="1"/>
    <col min="5" max="5" width="12.88671875" customWidth="1"/>
    <col min="6" max="6" width="13.33203125" bestFit="1" customWidth="1"/>
    <col min="7" max="7" width="50.88671875" bestFit="1" customWidth="1"/>
    <col min="8" max="8" width="15.44140625" customWidth="1"/>
    <col min="9" max="9" width="32.6640625" customWidth="1"/>
    <col min="10" max="10" width="17.44140625" customWidth="1"/>
    <col min="11" max="11" width="13.44140625" customWidth="1"/>
    <col min="12" max="12" width="13.33203125" bestFit="1" customWidth="1"/>
    <col min="13" max="13" width="12" customWidth="1"/>
  </cols>
  <sheetData>
    <row r="1" spans="2:12" x14ac:dyDescent="0.3">
      <c r="B1" s="33" t="s">
        <v>18</v>
      </c>
      <c r="C1" s="33"/>
      <c r="D1" s="33"/>
      <c r="E1" s="33"/>
      <c r="F1" s="33"/>
      <c r="G1" s="33"/>
      <c r="H1" s="32" t="s">
        <v>17</v>
      </c>
      <c r="I1" s="32"/>
    </row>
    <row r="2" spans="2:12" x14ac:dyDescent="0.3">
      <c r="B2" s="33"/>
      <c r="C2" s="33"/>
      <c r="D2" s="33"/>
      <c r="E2" s="33"/>
      <c r="F2" s="33"/>
      <c r="G2" s="33"/>
      <c r="H2" s="32"/>
      <c r="I2" s="32"/>
    </row>
    <row r="3" spans="2:12" ht="15" thickBot="1" x14ac:dyDescent="0.35">
      <c r="E3" s="5"/>
    </row>
    <row r="4" spans="2:12" ht="16.2" thickBot="1" x14ac:dyDescent="0.35">
      <c r="B4" s="10" t="s">
        <v>15</v>
      </c>
      <c r="C4" s="11"/>
      <c r="D4" s="34" t="str">
        <f>IF(E6=FALSE,"You must use years 1-10,15,20,25,30","")</f>
        <v/>
      </c>
      <c r="E4" s="35"/>
      <c r="F4" s="36"/>
      <c r="G4" s="2" t="s">
        <v>0</v>
      </c>
    </row>
    <row r="5" spans="2:12" ht="15" thickBot="1" x14ac:dyDescent="0.35">
      <c r="B5" s="1"/>
      <c r="C5" s="1"/>
      <c r="D5" t="s">
        <v>1</v>
      </c>
    </row>
    <row r="6" spans="2:12" ht="15" thickBot="1" x14ac:dyDescent="0.35">
      <c r="B6" s="3" t="s">
        <v>2</v>
      </c>
      <c r="C6" s="31">
        <v>2.2499999999999999E-2</v>
      </c>
      <c r="D6" s="14" t="s">
        <v>3</v>
      </c>
      <c r="E6" s="24">
        <f>IF(C7=1,SUM(E12:E23)*-1,IF(C7=2,SUM(E12:E35)*-1,IF(C7=3,SUM(E12:E47)*-1,IF(C7=4,SUM(E12:E59)*-1,IF(C7=6,SUM(E12:E83)*-1,IF(C7=5,SUM(E12:E71)*-1,IF(C7=7,SUM(E12:E95)*-1,IF(C7=8,SUM(E12:E107)*-1,IF(C7&lt;=10,SUM(E12:E131)*-1,IF(C7=15,SUM(E12:E191)*-1,IF(C7=20,SUM(E12:E251)*-1,IF(C7=25,SUM(E12:E311)*-1,IF(C7=30,SUM(E12:E371)*-1)))))))))))))</f>
        <v>62642.916074692701</v>
      </c>
      <c r="G6" s="27" t="s">
        <v>14</v>
      </c>
      <c r="H6" s="15">
        <v>1200</v>
      </c>
      <c r="I6" s="19" t="s">
        <v>4</v>
      </c>
      <c r="J6" s="13">
        <f>H6*12</f>
        <v>14400</v>
      </c>
    </row>
    <row r="7" spans="2:12" ht="15.6" thickTop="1" thickBot="1" x14ac:dyDescent="0.35">
      <c r="B7" s="3" t="s">
        <v>5</v>
      </c>
      <c r="C7" s="4">
        <v>30</v>
      </c>
      <c r="D7" s="16" t="s">
        <v>6</v>
      </c>
      <c r="E7" s="25">
        <f>E6+C9</f>
        <v>230042.91607469271</v>
      </c>
      <c r="F7" s="12"/>
      <c r="G7" s="17" t="s">
        <v>5</v>
      </c>
      <c r="H7" s="23">
        <f>COUNTIF(L12:L371,"&gt;0")/12</f>
        <v>13.416666666666666</v>
      </c>
      <c r="I7" s="20" t="s">
        <v>6</v>
      </c>
      <c r="J7" s="13">
        <f>C9+H8</f>
        <v>194242.04244252227</v>
      </c>
      <c r="K7" s="5"/>
    </row>
    <row r="8" spans="2:12" ht="15.6" thickTop="1" thickBot="1" x14ac:dyDescent="0.35">
      <c r="B8" s="3" t="s">
        <v>7</v>
      </c>
      <c r="C8" s="4">
        <v>12</v>
      </c>
      <c r="D8" s="21" t="s">
        <v>4</v>
      </c>
      <c r="E8" s="26">
        <f>-C12*C8</f>
        <v>7678.5597024897579</v>
      </c>
      <c r="F8" s="12"/>
      <c r="G8" s="6" t="s">
        <v>3</v>
      </c>
      <c r="H8" s="7">
        <f>SUMIF(K12:K371,"&gt;0")</f>
        <v>26842.042442522274</v>
      </c>
      <c r="I8" s="16" t="s">
        <v>16</v>
      </c>
      <c r="J8" s="28">
        <f>SUM(K12:K23)</f>
        <v>3656.1537688799667</v>
      </c>
    </row>
    <row r="9" spans="2:12" ht="15" thickBot="1" x14ac:dyDescent="0.35">
      <c r="B9" s="3" t="s">
        <v>8</v>
      </c>
      <c r="C9" s="29">
        <v>167400</v>
      </c>
      <c r="D9" s="22" t="s">
        <v>16</v>
      </c>
      <c r="E9" s="7">
        <f>-SUM(E12:E23)</f>
        <v>3718.4924428569143</v>
      </c>
    </row>
    <row r="10" spans="2:12" x14ac:dyDescent="0.3">
      <c r="D10" s="18"/>
      <c r="E10" s="18"/>
    </row>
    <row r="11" spans="2:12" ht="15.6" x14ac:dyDescent="0.3">
      <c r="B11" s="8" t="s">
        <v>9</v>
      </c>
      <c r="C11" s="8" t="s">
        <v>10</v>
      </c>
      <c r="D11" s="8" t="s">
        <v>11</v>
      </c>
      <c r="E11" s="8" t="s">
        <v>12</v>
      </c>
      <c r="F11" s="8" t="s">
        <v>13</v>
      </c>
      <c r="H11" s="8" t="s">
        <v>9</v>
      </c>
      <c r="I11" s="8" t="s">
        <v>10</v>
      </c>
      <c r="J11" s="8" t="s">
        <v>11</v>
      </c>
      <c r="K11" s="8" t="s">
        <v>12</v>
      </c>
      <c r="L11" s="8" t="s">
        <v>13</v>
      </c>
    </row>
    <row r="12" spans="2:12" x14ac:dyDescent="0.3">
      <c r="B12">
        <v>1</v>
      </c>
      <c r="C12" s="5">
        <f>PMT($C$6/$C$8,$C$7*$C$8,$C$9)</f>
        <v>-639.87997520747979</v>
      </c>
      <c r="D12" s="5">
        <f>PPMT($C$6/$C$8,B12,$C$7*$C$8,$C$9)</f>
        <v>-326.00497520747979</v>
      </c>
      <c r="E12" s="5">
        <f>IPMT($C$6/$C$8,B12,$C$7*$C$9,F12)</f>
        <v>-313.263740671486</v>
      </c>
      <c r="F12" s="1">
        <f>C9+D12</f>
        <v>167073.99502479253</v>
      </c>
      <c r="G12" s="30"/>
      <c r="H12">
        <v>1</v>
      </c>
      <c r="I12" s="9">
        <f t="shared" ref="I12:I23" si="0">$H$6</f>
        <v>1200</v>
      </c>
      <c r="J12" s="37">
        <f>I12-K12</f>
        <v>886.125</v>
      </c>
      <c r="K12" s="9">
        <f>$C$9*($C$6/$C$8)</f>
        <v>313.875</v>
      </c>
      <c r="L12" s="1">
        <f>C9-J12</f>
        <v>166513.875</v>
      </c>
    </row>
    <row r="13" spans="2:12" x14ac:dyDescent="0.3">
      <c r="B13">
        <v>2</v>
      </c>
      <c r="C13" s="5">
        <f t="shared" ref="C13:C76" si="1">PMT($C$6/$C$8,$C$7*$C$8,$C$9)</f>
        <v>-639.87997520747979</v>
      </c>
      <c r="D13" s="5">
        <f t="shared" ref="D13:D76" si="2">PPMT($C$6/$C$8,B13,$C$7*$C$8,$C$9)</f>
        <v>-326.61623453599378</v>
      </c>
      <c r="E13" s="5">
        <f>IPMT($C$6/$C$8,B13,$C$7*$C$9,F13)</f>
        <v>-312.65133523173103</v>
      </c>
      <c r="F13" s="1">
        <f>F12+D13</f>
        <v>166747.37879025654</v>
      </c>
      <c r="G13" s="30"/>
      <c r="H13">
        <v>2</v>
      </c>
      <c r="I13" s="9">
        <f t="shared" si="0"/>
        <v>1200</v>
      </c>
      <c r="J13" s="37">
        <f t="shared" ref="J13:J76" si="3">I13-K13</f>
        <v>887.78648437499999</v>
      </c>
      <c r="K13" s="9">
        <f>L12*($C$6/$C$8)</f>
        <v>312.21351562500001</v>
      </c>
      <c r="L13" s="1">
        <f>IF(L12&gt;0,L12-J13,)</f>
        <v>165626.08851562499</v>
      </c>
    </row>
    <row r="14" spans="2:12" x14ac:dyDescent="0.3">
      <c r="B14">
        <v>3</v>
      </c>
      <c r="C14" s="5">
        <f t="shared" si="1"/>
        <v>-639.87997520747979</v>
      </c>
      <c r="D14" s="5">
        <f t="shared" si="2"/>
        <v>-327.22863997574876</v>
      </c>
      <c r="E14" s="5">
        <f t="shared" ref="E14:E76" si="4">IPMT($C$6/$C$8,B14,$C$7*$C$9,F14)</f>
        <v>-312.03778153177649</v>
      </c>
      <c r="F14" s="1">
        <f t="shared" ref="F14:F77" si="5">F13+D14</f>
        <v>166420.1501502808</v>
      </c>
      <c r="G14" s="30"/>
      <c r="H14">
        <v>3</v>
      </c>
      <c r="I14" s="9">
        <f t="shared" si="0"/>
        <v>1200</v>
      </c>
      <c r="J14" s="37">
        <f t="shared" si="3"/>
        <v>889.45108403320319</v>
      </c>
      <c r="K14" s="9">
        <f>L13*($C$6/$C$8)</f>
        <v>310.54891596679681</v>
      </c>
      <c r="L14" s="1">
        <f t="shared" ref="L14:L77" si="6">IF(L13&gt;0,L13-J14,)</f>
        <v>164736.63743159178</v>
      </c>
    </row>
    <row r="15" spans="2:12" x14ac:dyDescent="0.3">
      <c r="B15">
        <v>4</v>
      </c>
      <c r="C15" s="5">
        <f t="shared" si="1"/>
        <v>-639.87997520747979</v>
      </c>
      <c r="D15" s="5">
        <f t="shared" si="2"/>
        <v>-327.84219367570336</v>
      </c>
      <c r="E15" s="5">
        <f t="shared" si="4"/>
        <v>-311.42307741863453</v>
      </c>
      <c r="F15" s="1">
        <f t="shared" si="5"/>
        <v>166092.3079566051</v>
      </c>
      <c r="G15" s="30"/>
      <c r="H15">
        <v>4</v>
      </c>
      <c r="I15" s="9">
        <f t="shared" si="0"/>
        <v>1200</v>
      </c>
      <c r="J15" s="37">
        <f t="shared" si="3"/>
        <v>891.11880481576543</v>
      </c>
      <c r="K15" s="9">
        <f t="shared" ref="K15:K77" si="7">L14*($C$6/$C$8)</f>
        <v>308.88119518423457</v>
      </c>
      <c r="L15" s="1">
        <f t="shared" si="6"/>
        <v>163845.518626776</v>
      </c>
    </row>
    <row r="16" spans="2:12" x14ac:dyDescent="0.3">
      <c r="B16">
        <v>5</v>
      </c>
      <c r="C16" s="5">
        <f t="shared" si="1"/>
        <v>-639.87997520747979</v>
      </c>
      <c r="D16" s="5">
        <f t="shared" si="2"/>
        <v>-328.45689778884525</v>
      </c>
      <c r="E16" s="5">
        <f t="shared" si="4"/>
        <v>-310.80722073528045</v>
      </c>
      <c r="F16" s="1">
        <f t="shared" si="5"/>
        <v>165763.85105881625</v>
      </c>
      <c r="G16" s="30"/>
      <c r="H16">
        <v>5</v>
      </c>
      <c r="I16" s="9">
        <f t="shared" si="0"/>
        <v>1200</v>
      </c>
      <c r="J16" s="37">
        <f t="shared" si="3"/>
        <v>892.78965257479501</v>
      </c>
      <c r="K16" s="9">
        <f t="shared" si="7"/>
        <v>307.21034742520499</v>
      </c>
      <c r="L16" s="1">
        <f t="shared" si="6"/>
        <v>162952.72897420119</v>
      </c>
    </row>
    <row r="17" spans="2:12" x14ac:dyDescent="0.3">
      <c r="B17">
        <v>6</v>
      </c>
      <c r="C17" s="5">
        <f t="shared" si="1"/>
        <v>-639.87997520747979</v>
      </c>
      <c r="D17" s="5">
        <f t="shared" si="2"/>
        <v>-329.07275447219939</v>
      </c>
      <c r="E17" s="5">
        <f t="shared" si="4"/>
        <v>-310.19020932064507</v>
      </c>
      <c r="F17" s="1">
        <f t="shared" si="5"/>
        <v>165434.77830434404</v>
      </c>
      <c r="G17" s="30"/>
      <c r="H17">
        <v>6</v>
      </c>
      <c r="I17" s="9">
        <f t="shared" si="0"/>
        <v>1200</v>
      </c>
      <c r="J17" s="37">
        <f t="shared" si="3"/>
        <v>894.46363317337273</v>
      </c>
      <c r="K17" s="9">
        <f t="shared" si="7"/>
        <v>305.53636682662722</v>
      </c>
      <c r="L17" s="1">
        <f t="shared" si="6"/>
        <v>162058.26534102781</v>
      </c>
    </row>
    <row r="18" spans="2:12" x14ac:dyDescent="0.3">
      <c r="B18">
        <v>7</v>
      </c>
      <c r="C18" s="5">
        <f t="shared" si="1"/>
        <v>-639.87997520747979</v>
      </c>
      <c r="D18" s="5">
        <f t="shared" si="2"/>
        <v>-329.68976588683472</v>
      </c>
      <c r="E18" s="5">
        <f t="shared" si="4"/>
        <v>-309.57204100960723</v>
      </c>
      <c r="F18" s="1">
        <f t="shared" si="5"/>
        <v>165105.0885384572</v>
      </c>
      <c r="G18" s="30"/>
      <c r="H18">
        <v>7</v>
      </c>
      <c r="I18" s="9">
        <f>$H$6</f>
        <v>1200</v>
      </c>
      <c r="J18" s="37">
        <f t="shared" si="3"/>
        <v>896.14075248557288</v>
      </c>
      <c r="K18" s="9">
        <f t="shared" si="7"/>
        <v>303.85924751442712</v>
      </c>
      <c r="L18" s="1">
        <f t="shared" si="6"/>
        <v>161162.12458854224</v>
      </c>
    </row>
    <row r="19" spans="2:12" x14ac:dyDescent="0.3">
      <c r="B19">
        <v>8</v>
      </c>
      <c r="C19" s="5">
        <f t="shared" si="1"/>
        <v>-639.87997520747979</v>
      </c>
      <c r="D19" s="5">
        <f t="shared" si="2"/>
        <v>-330.3079341978725</v>
      </c>
      <c r="E19" s="5">
        <f t="shared" si="4"/>
        <v>-308.95271363298627</v>
      </c>
      <c r="F19" s="1">
        <f t="shared" si="5"/>
        <v>164774.78060425934</v>
      </c>
      <c r="G19" s="30"/>
      <c r="H19">
        <v>8</v>
      </c>
      <c r="I19" s="9">
        <f t="shared" si="0"/>
        <v>1200</v>
      </c>
      <c r="J19" s="37">
        <f t="shared" si="3"/>
        <v>897.82101639648329</v>
      </c>
      <c r="K19" s="9">
        <f t="shared" si="7"/>
        <v>302.17898360351671</v>
      </c>
      <c r="L19" s="1">
        <f t="shared" si="6"/>
        <v>160264.30357214576</v>
      </c>
    </row>
    <row r="20" spans="2:12" x14ac:dyDescent="0.3">
      <c r="B20">
        <v>9</v>
      </c>
      <c r="C20" s="5">
        <f t="shared" si="1"/>
        <v>-639.87997520747979</v>
      </c>
      <c r="D20" s="5">
        <f t="shared" si="2"/>
        <v>-330.92726157449357</v>
      </c>
      <c r="E20" s="5">
        <f t="shared" si="4"/>
        <v>-308.33222501753409</v>
      </c>
      <c r="F20" s="1">
        <f t="shared" si="5"/>
        <v>164443.85334268486</v>
      </c>
      <c r="G20" s="30"/>
      <c r="H20">
        <v>9</v>
      </c>
      <c r="I20" s="9">
        <f t="shared" si="0"/>
        <v>1200</v>
      </c>
      <c r="J20" s="37">
        <f t="shared" si="3"/>
        <v>899.50443080222669</v>
      </c>
      <c r="K20" s="9">
        <f t="shared" si="7"/>
        <v>300.49556919777331</v>
      </c>
      <c r="L20" s="1">
        <f t="shared" si="6"/>
        <v>159364.79914134354</v>
      </c>
    </row>
    <row r="21" spans="2:12" x14ac:dyDescent="0.3">
      <c r="B21">
        <v>10</v>
      </c>
      <c r="C21" s="5">
        <f t="shared" si="1"/>
        <v>-639.87997520747979</v>
      </c>
      <c r="D21" s="5">
        <f t="shared" si="2"/>
        <v>-331.54775018994576</v>
      </c>
      <c r="E21" s="5">
        <f t="shared" si="4"/>
        <v>-307.71057298592791</v>
      </c>
      <c r="F21" s="1">
        <f t="shared" si="5"/>
        <v>164112.3055924949</v>
      </c>
      <c r="G21" s="30"/>
      <c r="H21">
        <v>10</v>
      </c>
      <c r="I21" s="9">
        <f t="shared" si="0"/>
        <v>1200</v>
      </c>
      <c r="J21" s="37">
        <f t="shared" si="3"/>
        <v>901.19100160998096</v>
      </c>
      <c r="K21" s="9">
        <f t="shared" si="7"/>
        <v>298.8089983900191</v>
      </c>
      <c r="L21" s="1">
        <f t="shared" si="6"/>
        <v>158463.60813973355</v>
      </c>
    </row>
    <row r="22" spans="2:12" x14ac:dyDescent="0.3">
      <c r="B22">
        <v>11</v>
      </c>
      <c r="C22" s="5">
        <f t="shared" si="1"/>
        <v>-639.87997520747979</v>
      </c>
      <c r="D22" s="5">
        <f t="shared" si="2"/>
        <v>-332.16940222155188</v>
      </c>
      <c r="E22" s="5">
        <f t="shared" si="4"/>
        <v>-307.08775535676256</v>
      </c>
      <c r="F22" s="1">
        <f t="shared" si="5"/>
        <v>163780.13619027336</v>
      </c>
      <c r="G22" s="30"/>
      <c r="H22">
        <v>11</v>
      </c>
      <c r="I22" s="9">
        <f t="shared" si="0"/>
        <v>1200</v>
      </c>
      <c r="J22" s="37">
        <f t="shared" si="3"/>
        <v>902.88073473799955</v>
      </c>
      <c r="K22" s="9">
        <f t="shared" si="7"/>
        <v>297.1192652620004</v>
      </c>
      <c r="L22" s="1">
        <f t="shared" si="6"/>
        <v>157560.72740499556</v>
      </c>
    </row>
    <row r="23" spans="2:12" x14ac:dyDescent="0.3">
      <c r="B23">
        <v>12</v>
      </c>
      <c r="C23" s="5">
        <f t="shared" si="1"/>
        <v>-639.87997520747979</v>
      </c>
      <c r="D23" s="5">
        <f t="shared" si="2"/>
        <v>-332.79221985071729</v>
      </c>
      <c r="E23" s="5">
        <f t="shared" si="4"/>
        <v>-306.46376994454243</v>
      </c>
      <c r="F23" s="1">
        <f t="shared" si="5"/>
        <v>163447.34397042263</v>
      </c>
      <c r="G23" s="30"/>
      <c r="H23">
        <v>12</v>
      </c>
      <c r="I23" s="9">
        <f t="shared" si="0"/>
        <v>1200</v>
      </c>
      <c r="J23" s="37">
        <f t="shared" si="3"/>
        <v>904.57363611563335</v>
      </c>
      <c r="K23" s="9">
        <f t="shared" si="7"/>
        <v>295.42636388436665</v>
      </c>
      <c r="L23" s="1">
        <f t="shared" si="6"/>
        <v>156656.15376887991</v>
      </c>
    </row>
    <row r="24" spans="2:12" x14ac:dyDescent="0.3">
      <c r="B24">
        <v>13</v>
      </c>
      <c r="C24" s="5">
        <f t="shared" si="1"/>
        <v>-639.87997520747979</v>
      </c>
      <c r="D24" s="5">
        <f t="shared" si="2"/>
        <v>-333.41620526293735</v>
      </c>
      <c r="E24" s="5">
        <f t="shared" si="4"/>
        <v>-305.8386145596744</v>
      </c>
      <c r="F24" s="1">
        <f t="shared" si="5"/>
        <v>163113.92776515969</v>
      </c>
      <c r="G24" s="30"/>
      <c r="H24">
        <v>13</v>
      </c>
      <c r="I24" s="9">
        <f t="shared" ref="I24:I76" si="8">$H$6</f>
        <v>1200</v>
      </c>
      <c r="J24" s="37">
        <f t="shared" si="3"/>
        <v>906.26971168335012</v>
      </c>
      <c r="K24" s="9">
        <f t="shared" si="7"/>
        <v>293.73028831664982</v>
      </c>
      <c r="L24" s="1">
        <f t="shared" si="6"/>
        <v>155749.88405719656</v>
      </c>
    </row>
    <row r="25" spans="2:12" x14ac:dyDescent="0.3">
      <c r="B25">
        <v>14</v>
      </c>
      <c r="C25" s="5">
        <f t="shared" si="1"/>
        <v>-639.87997520747979</v>
      </c>
      <c r="D25" s="5">
        <f t="shared" si="2"/>
        <v>-334.04136064780539</v>
      </c>
      <c r="E25" s="5">
        <f t="shared" si="4"/>
        <v>-305.21228700845978</v>
      </c>
      <c r="F25" s="1">
        <f t="shared" si="5"/>
        <v>162779.8864045119</v>
      </c>
      <c r="G25" s="30"/>
      <c r="H25">
        <v>14</v>
      </c>
      <c r="I25" s="9">
        <f>$H$6</f>
        <v>1200</v>
      </c>
      <c r="J25" s="37">
        <f t="shared" si="3"/>
        <v>907.96896739275644</v>
      </c>
      <c r="K25" s="9">
        <f t="shared" si="7"/>
        <v>292.0310326072435</v>
      </c>
      <c r="L25" s="1">
        <f t="shared" si="6"/>
        <v>154841.91508980381</v>
      </c>
    </row>
    <row r="26" spans="2:12" x14ac:dyDescent="0.3">
      <c r="B26">
        <v>15</v>
      </c>
      <c r="C26" s="5">
        <f t="shared" si="1"/>
        <v>-639.87997520747979</v>
      </c>
      <c r="D26" s="5">
        <f t="shared" si="2"/>
        <v>-334.66768819902001</v>
      </c>
      <c r="E26" s="5">
        <f t="shared" si="4"/>
        <v>-304.58478509308662</v>
      </c>
      <c r="F26" s="1">
        <f t="shared" si="5"/>
        <v>162445.21871631287</v>
      </c>
      <c r="G26" s="30"/>
      <c r="H26">
        <v>15</v>
      </c>
      <c r="I26" s="9">
        <f t="shared" si="8"/>
        <v>1200</v>
      </c>
      <c r="J26" s="37">
        <f t="shared" si="3"/>
        <v>909.67140920661791</v>
      </c>
      <c r="K26" s="9">
        <f t="shared" si="7"/>
        <v>290.32859079338215</v>
      </c>
      <c r="L26" s="1">
        <f t="shared" si="6"/>
        <v>153932.2436805972</v>
      </c>
    </row>
    <row r="27" spans="2:12" x14ac:dyDescent="0.3">
      <c r="B27">
        <v>16</v>
      </c>
      <c r="C27" s="5">
        <f t="shared" si="1"/>
        <v>-639.87997520747979</v>
      </c>
      <c r="D27" s="5">
        <f t="shared" si="2"/>
        <v>-335.29519011439322</v>
      </c>
      <c r="E27" s="5">
        <f t="shared" si="4"/>
        <v>-303.95610661162215</v>
      </c>
      <c r="F27" s="1">
        <f t="shared" si="5"/>
        <v>162109.92352619849</v>
      </c>
      <c r="G27" s="30"/>
      <c r="H27">
        <v>16</v>
      </c>
      <c r="I27" s="9">
        <f t="shared" si="8"/>
        <v>1200</v>
      </c>
      <c r="J27" s="37">
        <f t="shared" si="3"/>
        <v>911.37704309888022</v>
      </c>
      <c r="K27" s="9">
        <f t="shared" si="7"/>
        <v>288.62295690111972</v>
      </c>
      <c r="L27" s="1">
        <f t="shared" si="6"/>
        <v>153020.86663749831</v>
      </c>
    </row>
    <row r="28" spans="2:12" x14ac:dyDescent="0.3">
      <c r="B28">
        <v>17</v>
      </c>
      <c r="C28" s="5">
        <f t="shared" si="1"/>
        <v>-639.87997520747979</v>
      </c>
      <c r="D28" s="5">
        <f t="shared" si="2"/>
        <v>-335.92386859585764</v>
      </c>
      <c r="E28" s="5">
        <f t="shared" si="4"/>
        <v>-303.32624935800493</v>
      </c>
      <c r="F28" s="1">
        <f t="shared" si="5"/>
        <v>161773.99965760263</v>
      </c>
      <c r="G28" s="30"/>
      <c r="H28">
        <v>17</v>
      </c>
      <c r="I28" s="9">
        <f t="shared" si="8"/>
        <v>1200</v>
      </c>
      <c r="J28" s="37">
        <f t="shared" si="3"/>
        <v>913.08587505469063</v>
      </c>
      <c r="K28" s="9">
        <f t="shared" si="7"/>
        <v>286.91412494530931</v>
      </c>
      <c r="L28" s="1">
        <f t="shared" si="6"/>
        <v>152107.78076244361</v>
      </c>
    </row>
    <row r="29" spans="2:12" x14ac:dyDescent="0.3">
      <c r="B29">
        <v>18</v>
      </c>
      <c r="C29" s="5">
        <f t="shared" si="1"/>
        <v>-639.87997520747979</v>
      </c>
      <c r="D29" s="5">
        <f t="shared" si="2"/>
        <v>-336.55372584947497</v>
      </c>
      <c r="E29" s="5">
        <f t="shared" si="4"/>
        <v>-302.69521112203711</v>
      </c>
      <c r="F29" s="1">
        <f t="shared" si="5"/>
        <v>161437.44593175314</v>
      </c>
      <c r="G29" s="30"/>
      <c r="H29">
        <v>18</v>
      </c>
      <c r="I29" s="9">
        <f>$H$6</f>
        <v>1200</v>
      </c>
      <c r="J29" s="37">
        <f t="shared" si="3"/>
        <v>914.79791107041819</v>
      </c>
      <c r="K29" s="9">
        <f t="shared" si="7"/>
        <v>285.20208892958175</v>
      </c>
      <c r="L29" s="1">
        <f t="shared" si="6"/>
        <v>151192.98285137321</v>
      </c>
    </row>
    <row r="30" spans="2:12" x14ac:dyDescent="0.3">
      <c r="B30">
        <v>19</v>
      </c>
      <c r="C30" s="5">
        <f t="shared" si="1"/>
        <v>-639.87997520747979</v>
      </c>
      <c r="D30" s="5">
        <f t="shared" si="2"/>
        <v>-337.18476408544268</v>
      </c>
      <c r="E30" s="5">
        <f t="shared" si="4"/>
        <v>-302.06298968937693</v>
      </c>
      <c r="F30" s="1">
        <f t="shared" si="5"/>
        <v>161100.26116766769</v>
      </c>
      <c r="G30" s="30"/>
      <c r="H30">
        <v>19</v>
      </c>
      <c r="I30" s="9">
        <f t="shared" si="8"/>
        <v>1200</v>
      </c>
      <c r="J30" s="37">
        <f t="shared" si="3"/>
        <v>916.51315715367525</v>
      </c>
      <c r="K30" s="9">
        <f t="shared" si="7"/>
        <v>283.48684284632475</v>
      </c>
      <c r="L30" s="1">
        <f t="shared" si="6"/>
        <v>150276.46969421953</v>
      </c>
    </row>
    <row r="31" spans="2:12" x14ac:dyDescent="0.3">
      <c r="B31">
        <v>20</v>
      </c>
      <c r="C31" s="5">
        <f t="shared" si="1"/>
        <v>-639.87997520747979</v>
      </c>
      <c r="D31" s="5">
        <f t="shared" si="2"/>
        <v>-337.81698551810285</v>
      </c>
      <c r="E31" s="5">
        <f t="shared" si="4"/>
        <v>-301.42958284153048</v>
      </c>
      <c r="F31" s="1">
        <f t="shared" si="5"/>
        <v>160762.4441821496</v>
      </c>
      <c r="G31" s="30"/>
      <c r="H31">
        <v>20</v>
      </c>
      <c r="I31" s="9">
        <f t="shared" si="8"/>
        <v>1200</v>
      </c>
      <c r="J31" s="37">
        <f t="shared" si="3"/>
        <v>918.23161932333846</v>
      </c>
      <c r="K31" s="9">
        <f t="shared" si="7"/>
        <v>281.76838067666159</v>
      </c>
      <c r="L31" s="1">
        <f t="shared" si="6"/>
        <v>149358.23807489619</v>
      </c>
    </row>
    <row r="32" spans="2:12" x14ac:dyDescent="0.3">
      <c r="B32">
        <v>21</v>
      </c>
      <c r="C32" s="5">
        <f t="shared" si="1"/>
        <v>-639.87997520747979</v>
      </c>
      <c r="D32" s="5">
        <f t="shared" si="2"/>
        <v>-338.45039236594931</v>
      </c>
      <c r="E32" s="5">
        <f t="shared" si="4"/>
        <v>-300.79498835584434</v>
      </c>
      <c r="F32" s="1">
        <f t="shared" si="5"/>
        <v>160423.99378978365</v>
      </c>
      <c r="G32" s="30"/>
      <c r="H32">
        <v>21</v>
      </c>
      <c r="I32" s="9">
        <f t="shared" si="8"/>
        <v>1200</v>
      </c>
      <c r="J32" s="37">
        <f t="shared" si="3"/>
        <v>919.95330360956973</v>
      </c>
      <c r="K32" s="9">
        <f t="shared" si="7"/>
        <v>280.04669639043033</v>
      </c>
      <c r="L32" s="1">
        <f t="shared" si="6"/>
        <v>148438.28477128662</v>
      </c>
    </row>
    <row r="33" spans="2:12" x14ac:dyDescent="0.3">
      <c r="B33">
        <v>22</v>
      </c>
      <c r="C33" s="5">
        <f t="shared" si="1"/>
        <v>-639.87997520747979</v>
      </c>
      <c r="D33" s="5">
        <f t="shared" si="2"/>
        <v>-339.08498685163551</v>
      </c>
      <c r="E33" s="5">
        <f t="shared" si="4"/>
        <v>-300.15920400549749</v>
      </c>
      <c r="F33" s="1">
        <f t="shared" si="5"/>
        <v>160084.90880293201</v>
      </c>
      <c r="G33" s="30"/>
      <c r="H33">
        <v>22</v>
      </c>
      <c r="I33" s="9">
        <f t="shared" si="8"/>
        <v>1200</v>
      </c>
      <c r="J33" s="37">
        <f t="shared" si="3"/>
        <v>921.67821605383756</v>
      </c>
      <c r="K33" s="9">
        <f t="shared" si="7"/>
        <v>278.32178394616238</v>
      </c>
      <c r="L33" s="1">
        <f t="shared" si="6"/>
        <v>147516.60655523278</v>
      </c>
    </row>
    <row r="34" spans="2:12" x14ac:dyDescent="0.3">
      <c r="B34">
        <v>23</v>
      </c>
      <c r="C34" s="5">
        <f t="shared" si="1"/>
        <v>-639.87997520747979</v>
      </c>
      <c r="D34" s="5">
        <f t="shared" si="2"/>
        <v>-339.7207712019823</v>
      </c>
      <c r="E34" s="5">
        <f t="shared" si="4"/>
        <v>-299.52222755949379</v>
      </c>
      <c r="F34" s="1">
        <f t="shared" si="5"/>
        <v>159745.18803173004</v>
      </c>
      <c r="G34" s="30"/>
      <c r="H34">
        <v>23</v>
      </c>
      <c r="I34" s="9">
        <f t="shared" si="8"/>
        <v>1200</v>
      </c>
      <c r="J34" s="37">
        <f t="shared" si="3"/>
        <v>923.40636270893856</v>
      </c>
      <c r="K34" s="9">
        <f t="shared" si="7"/>
        <v>276.59363729106144</v>
      </c>
      <c r="L34" s="1">
        <f t="shared" si="6"/>
        <v>146593.20019252383</v>
      </c>
    </row>
    <row r="35" spans="2:12" x14ac:dyDescent="0.3">
      <c r="B35">
        <v>24</v>
      </c>
      <c r="C35" s="5">
        <f t="shared" si="1"/>
        <v>-639.87997520747979</v>
      </c>
      <c r="D35" s="5">
        <f t="shared" si="2"/>
        <v>-340.357747647986</v>
      </c>
      <c r="E35" s="5">
        <f t="shared" si="4"/>
        <v>-298.88405678265383</v>
      </c>
      <c r="F35" s="1">
        <f t="shared" si="5"/>
        <v>159404.83028408204</v>
      </c>
      <c r="G35" s="30"/>
      <c r="H35">
        <v>24</v>
      </c>
      <c r="I35" s="9">
        <f t="shared" si="8"/>
        <v>1200</v>
      </c>
      <c r="J35" s="37">
        <f t="shared" si="3"/>
        <v>925.13774963901778</v>
      </c>
      <c r="K35" s="9">
        <f t="shared" si="7"/>
        <v>274.86225036098216</v>
      </c>
      <c r="L35" s="1">
        <f t="shared" si="6"/>
        <v>145668.06244288481</v>
      </c>
    </row>
    <row r="36" spans="2:12" x14ac:dyDescent="0.3">
      <c r="B36">
        <v>25</v>
      </c>
      <c r="C36" s="5">
        <f t="shared" si="1"/>
        <v>-639.87997520747979</v>
      </c>
      <c r="D36" s="5">
        <f t="shared" si="2"/>
        <v>-340.99591842482596</v>
      </c>
      <c r="E36" s="5">
        <f t="shared" si="4"/>
        <v>-298.24468943560726</v>
      </c>
      <c r="F36" s="1">
        <f t="shared" si="5"/>
        <v>159063.83436565721</v>
      </c>
      <c r="G36" s="30"/>
      <c r="H36">
        <v>25</v>
      </c>
      <c r="I36" s="9">
        <f t="shared" si="8"/>
        <v>1200</v>
      </c>
      <c r="J36" s="37">
        <f t="shared" si="3"/>
        <v>926.87238291959102</v>
      </c>
      <c r="K36" s="9">
        <f t="shared" si="7"/>
        <v>273.12761708040898</v>
      </c>
      <c r="L36" s="1">
        <f t="shared" si="6"/>
        <v>144741.19005996521</v>
      </c>
    </row>
    <row r="37" spans="2:12" x14ac:dyDescent="0.3">
      <c r="B37">
        <v>26</v>
      </c>
      <c r="C37" s="5">
        <f t="shared" si="1"/>
        <v>-639.87997520747979</v>
      </c>
      <c r="D37" s="5">
        <f t="shared" si="2"/>
        <v>-341.63528577187253</v>
      </c>
      <c r="E37" s="5">
        <f t="shared" si="4"/>
        <v>-297.60412327478502</v>
      </c>
      <c r="F37" s="1">
        <f t="shared" si="5"/>
        <v>158722.19907988535</v>
      </c>
      <c r="G37" s="30"/>
      <c r="H37">
        <v>26</v>
      </c>
      <c r="I37" s="9">
        <f>$H$6</f>
        <v>1200</v>
      </c>
      <c r="J37" s="37">
        <f t="shared" si="3"/>
        <v>928.61026863756524</v>
      </c>
      <c r="K37" s="9">
        <f t="shared" si="7"/>
        <v>271.38973136243476</v>
      </c>
      <c r="L37" s="1">
        <f t="shared" si="6"/>
        <v>143812.57979132765</v>
      </c>
    </row>
    <row r="38" spans="2:12" x14ac:dyDescent="0.3">
      <c r="B38">
        <v>27</v>
      </c>
      <c r="C38" s="5">
        <f t="shared" si="1"/>
        <v>-639.87997520747979</v>
      </c>
      <c r="D38" s="5">
        <f t="shared" si="2"/>
        <v>-342.27585193269476</v>
      </c>
      <c r="E38" s="5">
        <f t="shared" si="4"/>
        <v>-296.96235605241122</v>
      </c>
      <c r="F38" s="1">
        <f t="shared" si="5"/>
        <v>158379.92322795265</v>
      </c>
      <c r="G38" s="30"/>
      <c r="H38">
        <v>27</v>
      </c>
      <c r="I38" s="9">
        <f t="shared" si="8"/>
        <v>1200</v>
      </c>
      <c r="J38" s="37">
        <f t="shared" si="3"/>
        <v>930.35141289126068</v>
      </c>
      <c r="K38" s="9">
        <f t="shared" si="7"/>
        <v>269.64858710873932</v>
      </c>
      <c r="L38" s="1">
        <f t="shared" si="6"/>
        <v>142882.22837843638</v>
      </c>
    </row>
    <row r="39" spans="2:12" x14ac:dyDescent="0.3">
      <c r="B39">
        <v>28</v>
      </c>
      <c r="C39" s="5">
        <f t="shared" si="1"/>
        <v>-639.87997520747979</v>
      </c>
      <c r="D39" s="5">
        <f t="shared" si="2"/>
        <v>-342.91761915506856</v>
      </c>
      <c r="E39" s="5">
        <f t="shared" si="4"/>
        <v>-296.3193855164954</v>
      </c>
      <c r="F39" s="1">
        <f t="shared" si="5"/>
        <v>158037.00560879757</v>
      </c>
      <c r="G39" s="30"/>
      <c r="H39">
        <v>28</v>
      </c>
      <c r="I39" s="9">
        <f t="shared" si="8"/>
        <v>1200</v>
      </c>
      <c r="J39" s="37">
        <f t="shared" si="3"/>
        <v>932.09582179043173</v>
      </c>
      <c r="K39" s="9">
        <f t="shared" si="7"/>
        <v>267.90417820956822</v>
      </c>
      <c r="L39" s="1">
        <f t="shared" si="6"/>
        <v>141950.13255664596</v>
      </c>
    </row>
    <row r="40" spans="2:12" x14ac:dyDescent="0.3">
      <c r="B40">
        <v>29</v>
      </c>
      <c r="C40" s="5">
        <f t="shared" si="1"/>
        <v>-639.87997520747979</v>
      </c>
      <c r="D40" s="5">
        <f t="shared" si="2"/>
        <v>-343.56058969098433</v>
      </c>
      <c r="E40" s="5">
        <f t="shared" si="4"/>
        <v>-295.67520941082483</v>
      </c>
      <c r="F40" s="1">
        <f t="shared" si="5"/>
        <v>157693.44501910658</v>
      </c>
      <c r="G40" s="30"/>
      <c r="H40">
        <v>29</v>
      </c>
      <c r="I40" s="9">
        <f t="shared" si="8"/>
        <v>1200</v>
      </c>
      <c r="J40" s="37">
        <f t="shared" si="3"/>
        <v>933.84350145628878</v>
      </c>
      <c r="K40" s="9">
        <f t="shared" si="7"/>
        <v>266.15649854371117</v>
      </c>
      <c r="L40" s="1">
        <f t="shared" si="6"/>
        <v>141016.28905518967</v>
      </c>
    </row>
    <row r="41" spans="2:12" x14ac:dyDescent="0.3">
      <c r="B41">
        <v>30</v>
      </c>
      <c r="C41" s="5">
        <f t="shared" si="1"/>
        <v>-639.87997520747979</v>
      </c>
      <c r="D41" s="5">
        <f t="shared" si="2"/>
        <v>-344.2047657966549</v>
      </c>
      <c r="E41" s="5">
        <f t="shared" si="4"/>
        <v>-295.02982547495611</v>
      </c>
      <c r="F41" s="1">
        <f t="shared" si="5"/>
        <v>157349.24025330992</v>
      </c>
      <c r="G41" s="30"/>
      <c r="H41">
        <v>30</v>
      </c>
      <c r="I41" s="9">
        <f t="shared" si="8"/>
        <v>1200</v>
      </c>
      <c r="J41" s="37">
        <f t="shared" si="3"/>
        <v>935.59445802151936</v>
      </c>
      <c r="K41" s="9">
        <f t="shared" si="7"/>
        <v>264.40554197848064</v>
      </c>
      <c r="L41" s="1">
        <f t="shared" si="6"/>
        <v>140080.69459716816</v>
      </c>
    </row>
    <row r="42" spans="2:12" x14ac:dyDescent="0.3">
      <c r="B42">
        <v>31</v>
      </c>
      <c r="C42" s="5">
        <f t="shared" si="1"/>
        <v>-639.87997520747979</v>
      </c>
      <c r="D42" s="5">
        <f t="shared" si="2"/>
        <v>-344.85014973252368</v>
      </c>
      <c r="E42" s="5">
        <f t="shared" si="4"/>
        <v>-294.38323144420764</v>
      </c>
      <c r="F42" s="1">
        <f t="shared" si="5"/>
        <v>157004.3901035774</v>
      </c>
      <c r="G42" s="30"/>
      <c r="H42">
        <v>31</v>
      </c>
      <c r="I42" s="9">
        <f t="shared" si="8"/>
        <v>1200</v>
      </c>
      <c r="J42" s="37">
        <f t="shared" si="3"/>
        <v>937.34869763030974</v>
      </c>
      <c r="K42" s="9">
        <f t="shared" si="7"/>
        <v>262.65130236969026</v>
      </c>
      <c r="L42" s="1">
        <f t="shared" si="6"/>
        <v>139143.34589953785</v>
      </c>
    </row>
    <row r="43" spans="2:12" x14ac:dyDescent="0.3">
      <c r="B43">
        <v>32</v>
      </c>
      <c r="C43" s="5">
        <f t="shared" si="1"/>
        <v>-639.87997520747979</v>
      </c>
      <c r="D43" s="5">
        <f t="shared" si="2"/>
        <v>-345.49674376327215</v>
      </c>
      <c r="E43" s="5">
        <f t="shared" si="4"/>
        <v>-293.7354250496515</v>
      </c>
      <c r="F43" s="1">
        <f t="shared" si="5"/>
        <v>156658.89335981413</v>
      </c>
      <c r="G43" s="30"/>
      <c r="H43">
        <v>32</v>
      </c>
      <c r="I43" s="9">
        <f t="shared" si="8"/>
        <v>1200</v>
      </c>
      <c r="J43" s="37">
        <f t="shared" si="3"/>
        <v>939.10622643836655</v>
      </c>
      <c r="K43" s="9">
        <f t="shared" si="7"/>
        <v>260.89377356163345</v>
      </c>
      <c r="L43" s="1">
        <f t="shared" si="6"/>
        <v>138204.23967309948</v>
      </c>
    </row>
    <row r="44" spans="2:12" x14ac:dyDescent="0.3">
      <c r="B44">
        <v>33</v>
      </c>
      <c r="C44" s="5">
        <f t="shared" si="1"/>
        <v>-639.87997520747979</v>
      </c>
      <c r="D44" s="5">
        <f t="shared" si="2"/>
        <v>-346.14455015782829</v>
      </c>
      <c r="E44" s="5">
        <f t="shared" si="4"/>
        <v>-293.08640401810555</v>
      </c>
      <c r="F44" s="1">
        <f t="shared" si="5"/>
        <v>156312.7488096563</v>
      </c>
      <c r="G44" s="30"/>
      <c r="H44">
        <v>33</v>
      </c>
      <c r="I44" s="9">
        <f t="shared" si="8"/>
        <v>1200</v>
      </c>
      <c r="J44" s="37">
        <f t="shared" si="3"/>
        <v>940.86705061293856</v>
      </c>
      <c r="K44" s="9">
        <f t="shared" si="7"/>
        <v>259.1329493870615</v>
      </c>
      <c r="L44" s="1">
        <f t="shared" si="6"/>
        <v>137263.37262248655</v>
      </c>
    </row>
    <row r="45" spans="2:12" x14ac:dyDescent="0.3">
      <c r="B45">
        <v>34</v>
      </c>
      <c r="C45" s="5">
        <f t="shared" si="1"/>
        <v>-639.87997520747979</v>
      </c>
      <c r="D45" s="5">
        <f t="shared" si="2"/>
        <v>-346.79357118937418</v>
      </c>
      <c r="E45" s="5">
        <f t="shared" si="4"/>
        <v>-292.4361660721255</v>
      </c>
      <c r="F45" s="1">
        <f t="shared" si="5"/>
        <v>155965.95523846694</v>
      </c>
      <c r="G45" s="30"/>
      <c r="H45">
        <v>34</v>
      </c>
      <c r="I45" s="9">
        <f t="shared" si="8"/>
        <v>1200</v>
      </c>
      <c r="J45" s="37">
        <f t="shared" si="3"/>
        <v>942.63117633283764</v>
      </c>
      <c r="K45" s="9">
        <f t="shared" si="7"/>
        <v>257.3688236671623</v>
      </c>
      <c r="L45" s="1">
        <f t="shared" si="6"/>
        <v>136320.74144615373</v>
      </c>
    </row>
    <row r="46" spans="2:12" x14ac:dyDescent="0.3">
      <c r="B46">
        <v>35</v>
      </c>
      <c r="C46" s="5">
        <f t="shared" si="1"/>
        <v>-639.87997520747979</v>
      </c>
      <c r="D46" s="5">
        <f t="shared" si="2"/>
        <v>-347.44380913535434</v>
      </c>
      <c r="E46" s="5">
        <f t="shared" si="4"/>
        <v>-291.78470892999673</v>
      </c>
      <c r="F46" s="1">
        <f t="shared" si="5"/>
        <v>155618.51142933159</v>
      </c>
      <c r="G46" s="30"/>
      <c r="H46">
        <v>35</v>
      </c>
      <c r="I46" s="9">
        <f t="shared" si="8"/>
        <v>1200</v>
      </c>
      <c r="J46" s="37">
        <f t="shared" si="3"/>
        <v>944.39860978846173</v>
      </c>
      <c r="K46" s="9">
        <f t="shared" si="7"/>
        <v>255.60139021153822</v>
      </c>
      <c r="L46" s="1">
        <f t="shared" si="6"/>
        <v>135376.34283636528</v>
      </c>
    </row>
    <row r="47" spans="2:12" x14ac:dyDescent="0.3">
      <c r="B47">
        <v>36</v>
      </c>
      <c r="C47" s="5">
        <f t="shared" si="1"/>
        <v>-639.87997520747979</v>
      </c>
      <c r="D47" s="5">
        <f t="shared" si="2"/>
        <v>-348.09526627748312</v>
      </c>
      <c r="E47" s="5">
        <f t="shared" si="4"/>
        <v>-291.1320303057264</v>
      </c>
      <c r="F47" s="1">
        <f t="shared" si="5"/>
        <v>155270.41616305409</v>
      </c>
      <c r="G47" s="30"/>
      <c r="H47">
        <v>36</v>
      </c>
      <c r="I47" s="9">
        <f t="shared" si="8"/>
        <v>1200</v>
      </c>
      <c r="J47" s="37">
        <f t="shared" si="3"/>
        <v>946.16935718181514</v>
      </c>
      <c r="K47" s="9">
        <f t="shared" si="7"/>
        <v>253.83064281818488</v>
      </c>
      <c r="L47" s="1">
        <f t="shared" si="6"/>
        <v>134430.17347918346</v>
      </c>
    </row>
    <row r="48" spans="2:12" x14ac:dyDescent="0.3">
      <c r="B48">
        <v>37</v>
      </c>
      <c r="C48" s="5">
        <f t="shared" si="1"/>
        <v>-639.87997520747979</v>
      </c>
      <c r="D48" s="5">
        <f t="shared" si="2"/>
        <v>-348.74794490175333</v>
      </c>
      <c r="E48" s="5">
        <f t="shared" si="4"/>
        <v>-290.47812790903561</v>
      </c>
      <c r="F48" s="1">
        <f t="shared" si="5"/>
        <v>154921.66821815234</v>
      </c>
      <c r="G48" s="30"/>
      <c r="H48">
        <v>37</v>
      </c>
      <c r="I48" s="9">
        <f t="shared" si="8"/>
        <v>1200</v>
      </c>
      <c r="J48" s="37">
        <f t="shared" si="3"/>
        <v>947.94342472653102</v>
      </c>
      <c r="K48" s="9">
        <f t="shared" si="7"/>
        <v>252.05657527346898</v>
      </c>
      <c r="L48" s="1">
        <f t="shared" si="6"/>
        <v>133482.23005445692</v>
      </c>
    </row>
    <row r="49" spans="2:12" x14ac:dyDescent="0.3">
      <c r="B49">
        <v>38</v>
      </c>
      <c r="C49" s="5">
        <f t="shared" si="1"/>
        <v>-639.87997520747979</v>
      </c>
      <c r="D49" s="5">
        <f t="shared" si="2"/>
        <v>-349.40184729844412</v>
      </c>
      <c r="E49" s="5">
        <f t="shared" si="4"/>
        <v>-289.82299944535106</v>
      </c>
      <c r="F49" s="1">
        <f t="shared" si="5"/>
        <v>154572.2663708539</v>
      </c>
      <c r="G49" s="30"/>
      <c r="H49">
        <v>38</v>
      </c>
      <c r="I49" s="9">
        <f t="shared" si="8"/>
        <v>1200</v>
      </c>
      <c r="J49" s="37">
        <f t="shared" si="3"/>
        <v>949.72081864789334</v>
      </c>
      <c r="K49" s="9">
        <f t="shared" si="7"/>
        <v>250.27918135210672</v>
      </c>
      <c r="L49" s="1">
        <f t="shared" si="6"/>
        <v>132532.50923580903</v>
      </c>
    </row>
    <row r="50" spans="2:12" x14ac:dyDescent="0.3">
      <c r="B50">
        <v>39</v>
      </c>
      <c r="C50" s="5">
        <f t="shared" si="1"/>
        <v>-639.87997520747979</v>
      </c>
      <c r="D50" s="5">
        <f t="shared" si="2"/>
        <v>-350.05697576212867</v>
      </c>
      <c r="E50" s="5">
        <f t="shared" si="4"/>
        <v>-289.16664261579706</v>
      </c>
      <c r="F50" s="1">
        <f t="shared" si="5"/>
        <v>154222.20939509178</v>
      </c>
      <c r="G50" s="30"/>
      <c r="H50">
        <v>39</v>
      </c>
      <c r="I50" s="9">
        <f t="shared" si="8"/>
        <v>1200</v>
      </c>
      <c r="J50" s="37">
        <f t="shared" si="3"/>
        <v>951.50154518285808</v>
      </c>
      <c r="K50" s="9">
        <f t="shared" si="7"/>
        <v>248.49845481714192</v>
      </c>
      <c r="L50" s="1">
        <f t="shared" si="6"/>
        <v>131581.00769062617</v>
      </c>
    </row>
    <row r="51" spans="2:12" x14ac:dyDescent="0.3">
      <c r="B51">
        <v>40</v>
      </c>
      <c r="C51" s="5">
        <f t="shared" si="1"/>
        <v>-639.87997520747979</v>
      </c>
      <c r="D51" s="5">
        <f t="shared" si="2"/>
        <v>-350.71333259168273</v>
      </c>
      <c r="E51" s="5">
        <f t="shared" si="4"/>
        <v>-288.50905511718764</v>
      </c>
      <c r="F51" s="1">
        <f t="shared" si="5"/>
        <v>153871.49606250008</v>
      </c>
      <c r="G51" s="30"/>
      <c r="H51">
        <v>40</v>
      </c>
      <c r="I51" s="9">
        <f t="shared" si="8"/>
        <v>1200</v>
      </c>
      <c r="J51" s="37">
        <f t="shared" si="3"/>
        <v>953.28561058007597</v>
      </c>
      <c r="K51" s="9">
        <f t="shared" si="7"/>
        <v>246.71438941992406</v>
      </c>
      <c r="L51" s="1">
        <f t="shared" si="6"/>
        <v>130627.72208004609</v>
      </c>
    </row>
    <row r="52" spans="2:12" x14ac:dyDescent="0.3">
      <c r="B52">
        <v>41</v>
      </c>
      <c r="C52" s="5">
        <f t="shared" si="1"/>
        <v>-639.87997520747979</v>
      </c>
      <c r="D52" s="5">
        <f t="shared" si="2"/>
        <v>-351.37092009029215</v>
      </c>
      <c r="E52" s="5">
        <f t="shared" si="4"/>
        <v>-287.85023464201834</v>
      </c>
      <c r="F52" s="1">
        <f t="shared" si="5"/>
        <v>153520.12514240979</v>
      </c>
      <c r="G52" s="30"/>
      <c r="H52">
        <v>41</v>
      </c>
      <c r="I52" s="9">
        <f t="shared" si="8"/>
        <v>1200</v>
      </c>
      <c r="J52" s="37">
        <f t="shared" si="3"/>
        <v>955.0730210999136</v>
      </c>
      <c r="K52" s="9">
        <f t="shared" si="7"/>
        <v>244.92697890008643</v>
      </c>
      <c r="L52" s="1">
        <f t="shared" si="6"/>
        <v>129672.64905894618</v>
      </c>
    </row>
    <row r="53" spans="2:12" x14ac:dyDescent="0.3">
      <c r="B53">
        <v>42</v>
      </c>
      <c r="C53" s="5">
        <f t="shared" si="1"/>
        <v>-639.87997520747979</v>
      </c>
      <c r="D53" s="5">
        <f t="shared" si="2"/>
        <v>-352.0297405654614</v>
      </c>
      <c r="E53" s="5">
        <f t="shared" si="4"/>
        <v>-287.19017887845808</v>
      </c>
      <c r="F53" s="1">
        <f t="shared" si="5"/>
        <v>153168.09540184433</v>
      </c>
      <c r="G53" s="30"/>
      <c r="H53">
        <v>42</v>
      </c>
      <c r="I53" s="9">
        <f t="shared" si="8"/>
        <v>1200</v>
      </c>
      <c r="J53" s="37">
        <f t="shared" si="3"/>
        <v>956.86378301447598</v>
      </c>
      <c r="K53" s="9">
        <f t="shared" si="7"/>
        <v>243.13621698552407</v>
      </c>
      <c r="L53" s="1">
        <f t="shared" si="6"/>
        <v>128715.7852759317</v>
      </c>
    </row>
    <row r="54" spans="2:12" x14ac:dyDescent="0.3">
      <c r="B54">
        <v>43</v>
      </c>
      <c r="C54" s="5">
        <f t="shared" si="1"/>
        <v>-639.87997520747979</v>
      </c>
      <c r="D54" s="5">
        <f t="shared" si="2"/>
        <v>-352.68979632902165</v>
      </c>
      <c r="E54" s="5">
        <f t="shared" si="4"/>
        <v>-286.52888551034124</v>
      </c>
      <c r="F54" s="1">
        <f t="shared" si="5"/>
        <v>152815.40560551532</v>
      </c>
      <c r="G54" s="30"/>
      <c r="H54">
        <v>43</v>
      </c>
      <c r="I54" s="9">
        <f t="shared" si="8"/>
        <v>1200</v>
      </c>
      <c r="J54" s="37">
        <f t="shared" si="3"/>
        <v>958.6579026076281</v>
      </c>
      <c r="K54" s="9">
        <f t="shared" si="7"/>
        <v>241.34209739237193</v>
      </c>
      <c r="L54" s="1">
        <f t="shared" si="6"/>
        <v>127757.12737332408</v>
      </c>
    </row>
    <row r="55" spans="2:12" x14ac:dyDescent="0.3">
      <c r="B55">
        <v>44</v>
      </c>
      <c r="C55" s="5">
        <f t="shared" si="1"/>
        <v>-639.87997520747979</v>
      </c>
      <c r="D55" s="5">
        <f t="shared" si="2"/>
        <v>-353.3510896971386</v>
      </c>
      <c r="E55" s="5">
        <f t="shared" si="4"/>
        <v>-285.86635221715909</v>
      </c>
      <c r="F55" s="1">
        <f t="shared" si="5"/>
        <v>152462.05451581819</v>
      </c>
      <c r="G55" s="30"/>
      <c r="H55">
        <v>44</v>
      </c>
      <c r="I55" s="9">
        <f t="shared" si="8"/>
        <v>1200</v>
      </c>
      <c r="J55" s="37">
        <f t="shared" si="3"/>
        <v>960.45538617501734</v>
      </c>
      <c r="K55" s="9">
        <f t="shared" si="7"/>
        <v>239.54461382498263</v>
      </c>
      <c r="L55" s="1">
        <f t="shared" si="6"/>
        <v>126796.67198714906</v>
      </c>
    </row>
    <row r="56" spans="2:12" x14ac:dyDescent="0.3">
      <c r="B56">
        <v>45</v>
      </c>
      <c r="C56" s="5">
        <f t="shared" si="1"/>
        <v>-639.87997520747979</v>
      </c>
      <c r="D56" s="5">
        <f t="shared" si="2"/>
        <v>-354.01362299032075</v>
      </c>
      <c r="E56" s="5">
        <f t="shared" si="4"/>
        <v>-285.20257667405224</v>
      </c>
      <c r="F56" s="1">
        <f t="shared" si="5"/>
        <v>152108.04089282788</v>
      </c>
      <c r="G56" s="30"/>
      <c r="H56">
        <v>45</v>
      </c>
      <c r="I56" s="9">
        <f t="shared" si="8"/>
        <v>1200</v>
      </c>
      <c r="J56" s="37">
        <f t="shared" si="3"/>
        <v>962.25624002409552</v>
      </c>
      <c r="K56" s="9">
        <f t="shared" si="7"/>
        <v>237.74375997590448</v>
      </c>
      <c r="L56" s="1">
        <f t="shared" si="6"/>
        <v>125834.41574712496</v>
      </c>
    </row>
    <row r="57" spans="2:12" x14ac:dyDescent="0.3">
      <c r="B57">
        <v>46</v>
      </c>
      <c r="C57" s="5">
        <f t="shared" si="1"/>
        <v>-639.87997520747979</v>
      </c>
      <c r="D57" s="5">
        <f t="shared" si="2"/>
        <v>-354.67739853342755</v>
      </c>
      <c r="E57" s="5">
        <f t="shared" si="4"/>
        <v>-284.53755655180208</v>
      </c>
      <c r="F57" s="1">
        <f t="shared" si="5"/>
        <v>151753.36349429446</v>
      </c>
      <c r="G57" s="30"/>
      <c r="H57">
        <v>46</v>
      </c>
      <c r="I57" s="9">
        <f t="shared" si="8"/>
        <v>1200</v>
      </c>
      <c r="J57" s="37">
        <f t="shared" si="3"/>
        <v>964.06047047414074</v>
      </c>
      <c r="K57" s="9">
        <f t="shared" si="7"/>
        <v>235.93952952585929</v>
      </c>
      <c r="L57" s="1">
        <f t="shared" si="6"/>
        <v>124870.35527665082</v>
      </c>
    </row>
    <row r="58" spans="2:12" x14ac:dyDescent="0.3">
      <c r="B58">
        <v>47</v>
      </c>
      <c r="C58" s="5">
        <f t="shared" si="1"/>
        <v>-639.87997520747979</v>
      </c>
      <c r="D58" s="5">
        <f t="shared" si="2"/>
        <v>-355.3424186556777</v>
      </c>
      <c r="E58" s="5">
        <f t="shared" si="4"/>
        <v>-283.87128951682274</v>
      </c>
      <c r="F58" s="1">
        <f t="shared" si="5"/>
        <v>151398.0210756388</v>
      </c>
      <c r="G58" s="30"/>
      <c r="H58">
        <v>47</v>
      </c>
      <c r="I58" s="9">
        <f t="shared" si="8"/>
        <v>1200</v>
      </c>
      <c r="J58" s="37">
        <f t="shared" si="3"/>
        <v>965.86808385627978</v>
      </c>
      <c r="K58" s="9">
        <f t="shared" si="7"/>
        <v>234.13191614372028</v>
      </c>
      <c r="L58" s="1">
        <f t="shared" si="6"/>
        <v>123904.48719279454</v>
      </c>
    </row>
    <row r="59" spans="2:12" x14ac:dyDescent="0.3">
      <c r="B59">
        <v>48</v>
      </c>
      <c r="C59" s="5">
        <f t="shared" si="1"/>
        <v>-639.87997520747979</v>
      </c>
      <c r="D59" s="5">
        <f t="shared" si="2"/>
        <v>-356.00868569065716</v>
      </c>
      <c r="E59" s="5">
        <f t="shared" si="4"/>
        <v>-283.20377323115275</v>
      </c>
      <c r="F59" s="1">
        <f t="shared" si="5"/>
        <v>151042.01238994813</v>
      </c>
      <c r="G59" s="30"/>
      <c r="H59">
        <v>48</v>
      </c>
      <c r="I59" s="9">
        <f t="shared" si="8"/>
        <v>1200</v>
      </c>
      <c r="J59" s="37">
        <f t="shared" si="3"/>
        <v>967.67908651351024</v>
      </c>
      <c r="K59" s="9">
        <f t="shared" si="7"/>
        <v>232.32091348648976</v>
      </c>
      <c r="L59" s="1">
        <f t="shared" si="6"/>
        <v>122936.80810628102</v>
      </c>
    </row>
    <row r="60" spans="2:12" x14ac:dyDescent="0.3">
      <c r="B60">
        <v>49</v>
      </c>
      <c r="C60" s="5">
        <f t="shared" si="1"/>
        <v>-639.87997520747979</v>
      </c>
      <c r="D60" s="5">
        <f t="shared" si="2"/>
        <v>-356.67620197632715</v>
      </c>
      <c r="E60" s="5">
        <f t="shared" si="4"/>
        <v>-282.53500535244706</v>
      </c>
      <c r="F60" s="1">
        <f t="shared" si="5"/>
        <v>150685.33618797178</v>
      </c>
      <c r="G60" s="30"/>
      <c r="H60">
        <v>49</v>
      </c>
      <c r="I60" s="9">
        <f t="shared" si="8"/>
        <v>1200</v>
      </c>
      <c r="J60" s="37">
        <f t="shared" si="3"/>
        <v>969.49348480072308</v>
      </c>
      <c r="K60" s="9">
        <f t="shared" si="7"/>
        <v>230.50651519927692</v>
      </c>
      <c r="L60" s="1">
        <f t="shared" si="6"/>
        <v>121967.3146214803</v>
      </c>
    </row>
    <row r="61" spans="2:12" x14ac:dyDescent="0.3">
      <c r="B61">
        <v>50</v>
      </c>
      <c r="C61" s="5">
        <f t="shared" si="1"/>
        <v>-639.87997520747979</v>
      </c>
      <c r="D61" s="5">
        <f t="shared" si="2"/>
        <v>-357.34496985503279</v>
      </c>
      <c r="E61" s="5">
        <f t="shared" si="4"/>
        <v>-281.86498353396888</v>
      </c>
      <c r="F61" s="1">
        <f t="shared" si="5"/>
        <v>150327.99121811675</v>
      </c>
      <c r="G61" s="30"/>
      <c r="H61">
        <v>50</v>
      </c>
      <c r="I61" s="9">
        <f t="shared" si="8"/>
        <v>1200</v>
      </c>
      <c r="J61" s="37">
        <f t="shared" si="3"/>
        <v>971.31128508472443</v>
      </c>
      <c r="K61" s="9">
        <f t="shared" si="7"/>
        <v>228.68871491527554</v>
      </c>
      <c r="L61" s="1">
        <f t="shared" si="6"/>
        <v>120996.00333639557</v>
      </c>
    </row>
    <row r="62" spans="2:12" x14ac:dyDescent="0.3">
      <c r="B62">
        <v>51</v>
      </c>
      <c r="C62" s="5">
        <f t="shared" si="1"/>
        <v>-639.87997520747979</v>
      </c>
      <c r="D62" s="5">
        <f t="shared" si="2"/>
        <v>-358.01499167351091</v>
      </c>
      <c r="E62" s="5">
        <f t="shared" si="4"/>
        <v>-281.19370542458103</v>
      </c>
      <c r="F62" s="1">
        <f t="shared" si="5"/>
        <v>149969.97622644322</v>
      </c>
      <c r="G62" s="30"/>
      <c r="H62">
        <v>51</v>
      </c>
      <c r="I62" s="9">
        <f t="shared" si="8"/>
        <v>1200</v>
      </c>
      <c r="J62" s="37">
        <f t="shared" si="3"/>
        <v>973.13249374425834</v>
      </c>
      <c r="K62" s="9">
        <f t="shared" si="7"/>
        <v>226.86750625574169</v>
      </c>
      <c r="L62" s="1">
        <f t="shared" si="6"/>
        <v>120022.87084265132</v>
      </c>
    </row>
    <row r="63" spans="2:12" x14ac:dyDescent="0.3">
      <c r="B63">
        <v>52</v>
      </c>
      <c r="C63" s="5">
        <f t="shared" si="1"/>
        <v>-639.87997520747979</v>
      </c>
      <c r="D63" s="5">
        <f t="shared" si="2"/>
        <v>-358.68626978289871</v>
      </c>
      <c r="E63" s="5">
        <f t="shared" si="4"/>
        <v>-280.52116866873808</v>
      </c>
      <c r="F63" s="1">
        <f t="shared" si="5"/>
        <v>149611.28995666033</v>
      </c>
      <c r="G63" s="30"/>
      <c r="H63">
        <v>52</v>
      </c>
      <c r="I63" s="9">
        <f t="shared" si="8"/>
        <v>1200</v>
      </c>
      <c r="J63" s="37">
        <f t="shared" si="3"/>
        <v>974.95711717002882</v>
      </c>
      <c r="K63" s="9">
        <f t="shared" si="7"/>
        <v>225.04288282997121</v>
      </c>
      <c r="L63" s="1">
        <f t="shared" si="6"/>
        <v>119047.9137254813</v>
      </c>
    </row>
    <row r="64" spans="2:12" x14ac:dyDescent="0.3">
      <c r="B64">
        <v>53</v>
      </c>
      <c r="C64" s="5">
        <f t="shared" si="1"/>
        <v>-639.87997520747979</v>
      </c>
      <c r="D64" s="5">
        <f t="shared" si="2"/>
        <v>-359.3588065387417</v>
      </c>
      <c r="E64" s="5">
        <f t="shared" si="4"/>
        <v>-279.84737090647798</v>
      </c>
      <c r="F64" s="1">
        <f t="shared" si="5"/>
        <v>149251.93115012159</v>
      </c>
      <c r="G64" s="30"/>
      <c r="H64">
        <v>53</v>
      </c>
      <c r="I64" s="9">
        <f t="shared" si="8"/>
        <v>1200</v>
      </c>
      <c r="J64" s="37">
        <f t="shared" si="3"/>
        <v>976.7851617647226</v>
      </c>
      <c r="K64" s="9">
        <f t="shared" si="7"/>
        <v>223.21483823527743</v>
      </c>
      <c r="L64" s="1">
        <f t="shared" si="6"/>
        <v>118071.12856371657</v>
      </c>
    </row>
    <row r="65" spans="2:12" x14ac:dyDescent="0.3">
      <c r="B65">
        <v>54</v>
      </c>
      <c r="C65" s="5">
        <f t="shared" si="1"/>
        <v>-639.87997520747979</v>
      </c>
      <c r="D65" s="5">
        <f t="shared" si="2"/>
        <v>-360.03260430100187</v>
      </c>
      <c r="E65" s="5">
        <f t="shared" si="4"/>
        <v>-279.17230977341359</v>
      </c>
      <c r="F65" s="1">
        <f t="shared" si="5"/>
        <v>148891.89854582059</v>
      </c>
      <c r="G65" s="30"/>
      <c r="H65">
        <v>54</v>
      </c>
      <c r="I65" s="9">
        <f t="shared" si="8"/>
        <v>1200</v>
      </c>
      <c r="J65" s="37">
        <f t="shared" si="3"/>
        <v>978.6166339430315</v>
      </c>
      <c r="K65" s="9">
        <f t="shared" si="7"/>
        <v>221.38336605696855</v>
      </c>
      <c r="L65" s="1">
        <f t="shared" si="6"/>
        <v>117092.51192977354</v>
      </c>
    </row>
    <row r="66" spans="2:12" x14ac:dyDescent="0.3">
      <c r="B66">
        <v>55</v>
      </c>
      <c r="C66" s="5">
        <f t="shared" si="1"/>
        <v>-639.87997520747979</v>
      </c>
      <c r="D66" s="5">
        <f t="shared" si="2"/>
        <v>-360.7076654340662</v>
      </c>
      <c r="E66" s="5">
        <f t="shared" si="4"/>
        <v>-278.4959829007247</v>
      </c>
      <c r="F66" s="1">
        <f t="shared" si="5"/>
        <v>148531.19088038651</v>
      </c>
      <c r="G66" s="30"/>
      <c r="H66">
        <v>55</v>
      </c>
      <c r="I66" s="9">
        <f t="shared" si="8"/>
        <v>1200</v>
      </c>
      <c r="J66" s="37">
        <f t="shared" si="3"/>
        <v>980.45154013167462</v>
      </c>
      <c r="K66" s="9">
        <f t="shared" si="7"/>
        <v>219.54845986832538</v>
      </c>
      <c r="L66" s="1">
        <f t="shared" si="6"/>
        <v>116112.06038964186</v>
      </c>
    </row>
    <row r="67" spans="2:12" x14ac:dyDescent="0.3">
      <c r="B67">
        <v>56</v>
      </c>
      <c r="C67" s="5">
        <f t="shared" si="1"/>
        <v>-639.87997520747979</v>
      </c>
      <c r="D67" s="5">
        <f t="shared" si="2"/>
        <v>-361.38399230675509</v>
      </c>
      <c r="E67" s="5">
        <f t="shared" si="4"/>
        <v>-277.81838791514957</v>
      </c>
      <c r="F67" s="1">
        <f t="shared" si="5"/>
        <v>148169.80688807977</v>
      </c>
      <c r="G67" s="30"/>
      <c r="H67">
        <v>56</v>
      </c>
      <c r="I67" s="9">
        <f t="shared" si="8"/>
        <v>1200</v>
      </c>
      <c r="J67" s="37">
        <f t="shared" si="3"/>
        <v>982.28988676942151</v>
      </c>
      <c r="K67" s="9">
        <f t="shared" si="7"/>
        <v>217.71011323057849</v>
      </c>
      <c r="L67" s="1">
        <f t="shared" si="6"/>
        <v>115129.77050287244</v>
      </c>
    </row>
    <row r="68" spans="2:12" x14ac:dyDescent="0.3">
      <c r="B68">
        <v>57</v>
      </c>
      <c r="C68" s="5">
        <f t="shared" si="1"/>
        <v>-639.87997520747979</v>
      </c>
      <c r="D68" s="5">
        <f t="shared" si="2"/>
        <v>-362.06158729233027</v>
      </c>
      <c r="E68" s="5">
        <f t="shared" si="4"/>
        <v>-277.13952243897643</v>
      </c>
      <c r="F68" s="1">
        <f t="shared" si="5"/>
        <v>147807.74530078744</v>
      </c>
      <c r="G68" s="30"/>
      <c r="H68">
        <v>57</v>
      </c>
      <c r="I68" s="9">
        <f t="shared" si="8"/>
        <v>1200</v>
      </c>
      <c r="J68" s="37">
        <f t="shared" si="3"/>
        <v>984.13168030711415</v>
      </c>
      <c r="K68" s="9">
        <f t="shared" si="7"/>
        <v>215.86831969288582</v>
      </c>
      <c r="L68" s="1">
        <f t="shared" si="6"/>
        <v>114145.63882256534</v>
      </c>
    </row>
    <row r="69" spans="2:12" x14ac:dyDescent="0.3">
      <c r="B69">
        <v>58</v>
      </c>
      <c r="C69" s="5">
        <f t="shared" si="1"/>
        <v>-639.87997520747979</v>
      </c>
      <c r="D69" s="5">
        <f t="shared" si="2"/>
        <v>-362.74045276850342</v>
      </c>
      <c r="E69" s="5">
        <f t="shared" si="4"/>
        <v>-276.45938409003548</v>
      </c>
      <c r="F69" s="1">
        <f t="shared" si="5"/>
        <v>147445.00484801893</v>
      </c>
      <c r="G69" s="30"/>
      <c r="H69">
        <v>58</v>
      </c>
      <c r="I69" s="9">
        <f t="shared" si="8"/>
        <v>1200</v>
      </c>
      <c r="J69" s="37">
        <f t="shared" si="3"/>
        <v>985.97692720768998</v>
      </c>
      <c r="K69" s="9">
        <f t="shared" si="7"/>
        <v>214.02307279230999</v>
      </c>
      <c r="L69" s="1">
        <f t="shared" si="6"/>
        <v>113159.66189535764</v>
      </c>
    </row>
    <row r="70" spans="2:12" x14ac:dyDescent="0.3">
      <c r="B70">
        <v>59</v>
      </c>
      <c r="C70" s="5">
        <f t="shared" si="1"/>
        <v>-639.87997520747979</v>
      </c>
      <c r="D70" s="5">
        <f t="shared" si="2"/>
        <v>-363.42059111744436</v>
      </c>
      <c r="E70" s="5">
        <f t="shared" si="4"/>
        <v>-275.77797048169032</v>
      </c>
      <c r="F70" s="1">
        <f t="shared" si="5"/>
        <v>147081.58425690149</v>
      </c>
      <c r="G70" s="30"/>
      <c r="H70">
        <v>59</v>
      </c>
      <c r="I70" s="9">
        <f t="shared" si="8"/>
        <v>1200</v>
      </c>
      <c r="J70" s="37">
        <f t="shared" si="3"/>
        <v>987.82563394620445</v>
      </c>
      <c r="K70" s="9">
        <f t="shared" si="7"/>
        <v>212.17436605379558</v>
      </c>
      <c r="L70" s="1">
        <f t="shared" si="6"/>
        <v>112171.83626141143</v>
      </c>
    </row>
    <row r="71" spans="2:12" x14ac:dyDescent="0.3">
      <c r="B71">
        <v>60</v>
      </c>
      <c r="C71" s="5">
        <f t="shared" si="1"/>
        <v>-639.87997520747979</v>
      </c>
      <c r="D71" s="5">
        <f t="shared" si="2"/>
        <v>-364.10200472578947</v>
      </c>
      <c r="E71" s="5">
        <f t="shared" si="4"/>
        <v>-275.09527922282945</v>
      </c>
      <c r="F71" s="1">
        <f t="shared" si="5"/>
        <v>146717.48225217572</v>
      </c>
      <c r="G71" s="30"/>
      <c r="H71">
        <v>60</v>
      </c>
      <c r="I71" s="9">
        <f t="shared" si="8"/>
        <v>1200</v>
      </c>
      <c r="J71" s="37">
        <f t="shared" si="3"/>
        <v>989.67780700985361</v>
      </c>
      <c r="K71" s="9">
        <f t="shared" si="7"/>
        <v>210.32219299014642</v>
      </c>
      <c r="L71" s="1">
        <f t="shared" si="6"/>
        <v>111182.15845440158</v>
      </c>
    </row>
    <row r="72" spans="2:12" x14ac:dyDescent="0.3">
      <c r="B72">
        <v>61</v>
      </c>
      <c r="C72" s="5">
        <f t="shared" si="1"/>
        <v>-639.87997520747979</v>
      </c>
      <c r="D72" s="5">
        <f t="shared" si="2"/>
        <v>-364.78469598465034</v>
      </c>
      <c r="E72" s="5">
        <f t="shared" si="4"/>
        <v>-274.41130791785827</v>
      </c>
      <c r="F72" s="1">
        <f t="shared" si="5"/>
        <v>146352.69755619107</v>
      </c>
      <c r="G72" s="30"/>
      <c r="H72">
        <v>61</v>
      </c>
      <c r="I72" s="9">
        <f t="shared" si="8"/>
        <v>1200</v>
      </c>
      <c r="J72" s="37">
        <f t="shared" si="3"/>
        <v>991.53345289799699</v>
      </c>
      <c r="K72" s="9">
        <f t="shared" si="7"/>
        <v>208.46654710200295</v>
      </c>
      <c r="L72" s="1">
        <f t="shared" si="6"/>
        <v>110190.62500150358</v>
      </c>
    </row>
    <row r="73" spans="2:12" x14ac:dyDescent="0.3">
      <c r="B73">
        <v>62</v>
      </c>
      <c r="C73" s="5">
        <f t="shared" si="1"/>
        <v>-639.87997520747979</v>
      </c>
      <c r="D73" s="5">
        <f t="shared" si="2"/>
        <v>-365.46866728962158</v>
      </c>
      <c r="E73" s="5">
        <f t="shared" si="4"/>
        <v>-273.72605416669018</v>
      </c>
      <c r="F73" s="1">
        <f t="shared" si="5"/>
        <v>145987.22888890145</v>
      </c>
      <c r="G73" s="30"/>
      <c r="H73">
        <v>62</v>
      </c>
      <c r="I73" s="9">
        <f t="shared" si="8"/>
        <v>1200</v>
      </c>
      <c r="J73" s="37">
        <f t="shared" si="3"/>
        <v>993.39257812218079</v>
      </c>
      <c r="K73" s="9">
        <f t="shared" si="7"/>
        <v>206.60742187781921</v>
      </c>
      <c r="L73" s="1">
        <f t="shared" si="6"/>
        <v>109197.2324233814</v>
      </c>
    </row>
    <row r="74" spans="2:12" x14ac:dyDescent="0.3">
      <c r="B74">
        <v>63</v>
      </c>
      <c r="C74" s="5">
        <f t="shared" si="1"/>
        <v>-639.87997520747979</v>
      </c>
      <c r="D74" s="5">
        <f t="shared" si="2"/>
        <v>-366.15392104078961</v>
      </c>
      <c r="E74" s="5">
        <f t="shared" si="4"/>
        <v>-273.03951556473874</v>
      </c>
      <c r="F74" s="1">
        <f t="shared" si="5"/>
        <v>145621.07496786065</v>
      </c>
      <c r="G74" s="30"/>
      <c r="H74">
        <v>63</v>
      </c>
      <c r="I74" s="9">
        <f t="shared" si="8"/>
        <v>1200</v>
      </c>
      <c r="J74" s="37">
        <f t="shared" si="3"/>
        <v>995.25518920615991</v>
      </c>
      <c r="K74" s="9">
        <f t="shared" si="7"/>
        <v>204.74481079384012</v>
      </c>
      <c r="L74" s="1">
        <f t="shared" si="6"/>
        <v>108201.97723417524</v>
      </c>
    </row>
    <row r="75" spans="2:12" x14ac:dyDescent="0.3">
      <c r="B75">
        <v>64</v>
      </c>
      <c r="C75" s="5">
        <f t="shared" si="1"/>
        <v>-639.87997520747979</v>
      </c>
      <c r="D75" s="5">
        <f t="shared" si="2"/>
        <v>-366.84045964274111</v>
      </c>
      <c r="E75" s="5">
        <f t="shared" si="4"/>
        <v>-272.35168970290857</v>
      </c>
      <c r="F75" s="1">
        <f t="shared" si="5"/>
        <v>145254.23450821792</v>
      </c>
      <c r="G75" s="30"/>
      <c r="H75">
        <v>64</v>
      </c>
      <c r="I75" s="9">
        <f t="shared" si="8"/>
        <v>1200</v>
      </c>
      <c r="J75" s="37">
        <f t="shared" si="3"/>
        <v>997.12129268592139</v>
      </c>
      <c r="K75" s="9">
        <f t="shared" si="7"/>
        <v>202.87870731407855</v>
      </c>
      <c r="L75" s="1">
        <f t="shared" si="6"/>
        <v>107204.85594148932</v>
      </c>
    </row>
    <row r="76" spans="2:12" x14ac:dyDescent="0.3">
      <c r="B76">
        <v>65</v>
      </c>
      <c r="C76" s="5">
        <f t="shared" si="1"/>
        <v>-639.87997520747979</v>
      </c>
      <c r="D76" s="5">
        <f t="shared" si="2"/>
        <v>-367.52828550457122</v>
      </c>
      <c r="E76" s="5">
        <f t="shared" si="4"/>
        <v>-271.66257416758754</v>
      </c>
      <c r="F76" s="1">
        <f t="shared" si="5"/>
        <v>144886.70622271334</v>
      </c>
      <c r="G76" s="30"/>
      <c r="H76">
        <v>65</v>
      </c>
      <c r="I76" s="9">
        <f t="shared" si="8"/>
        <v>1200</v>
      </c>
      <c r="J76" s="37">
        <f t="shared" si="3"/>
        <v>998.99089510970748</v>
      </c>
      <c r="K76" s="9">
        <f t="shared" si="7"/>
        <v>201.00910489029246</v>
      </c>
      <c r="L76" s="1">
        <f t="shared" si="6"/>
        <v>106205.86504637962</v>
      </c>
    </row>
    <row r="77" spans="2:12" x14ac:dyDescent="0.3">
      <c r="B77">
        <v>66</v>
      </c>
      <c r="C77" s="5">
        <f t="shared" ref="C77:C140" si="9">PMT($C$6/$C$8,$C$7*$C$8,$C$9)</f>
        <v>-639.87997520747979</v>
      </c>
      <c r="D77" s="5">
        <f t="shared" ref="D77:D140" si="10">PPMT($C$6/$C$8,B77,$C$7*$C$8,$C$9)</f>
        <v>-368.21740103989231</v>
      </c>
      <c r="E77" s="5">
        <f t="shared" ref="E77:E140" si="11">IPMT($C$6/$C$8,B77,$C$7*$C$9,F77)</f>
        <v>-270.97216654063772</v>
      </c>
      <c r="F77" s="1">
        <f t="shared" si="5"/>
        <v>144518.48882167344</v>
      </c>
      <c r="G77" s="30"/>
      <c r="H77">
        <v>66</v>
      </c>
      <c r="I77" s="9">
        <f t="shared" ref="I77:I140" si="12">$H$6</f>
        <v>1200</v>
      </c>
      <c r="J77" s="37">
        <f t="shared" ref="J77:J140" si="13">I77-K77</f>
        <v>1000.8640030380382</v>
      </c>
      <c r="K77" s="9">
        <f t="shared" si="7"/>
        <v>199.13599696196178</v>
      </c>
      <c r="L77" s="1">
        <f t="shared" si="6"/>
        <v>105205.00104334159</v>
      </c>
    </row>
    <row r="78" spans="2:12" x14ac:dyDescent="0.3">
      <c r="B78">
        <v>67</v>
      </c>
      <c r="C78" s="5">
        <f t="shared" si="9"/>
        <v>-639.87997520747979</v>
      </c>
      <c r="D78" s="5">
        <f t="shared" si="10"/>
        <v>-368.90780866684213</v>
      </c>
      <c r="E78" s="5">
        <f t="shared" si="11"/>
        <v>-270.28046439938737</v>
      </c>
      <c r="F78" s="1">
        <f t="shared" ref="F78:F141" si="14">F77+D78</f>
        <v>144149.58101300659</v>
      </c>
      <c r="G78" s="30"/>
      <c r="H78">
        <v>67</v>
      </c>
      <c r="I78" s="9">
        <f t="shared" si="12"/>
        <v>1200</v>
      </c>
      <c r="J78" s="37">
        <f t="shared" si="13"/>
        <v>1002.7406230437346</v>
      </c>
      <c r="K78" s="9">
        <f t="shared" ref="K78:K141" si="15">L77*($C$6/$C$8)</f>
        <v>197.25937695626547</v>
      </c>
      <c r="L78" s="1">
        <f t="shared" ref="L78:L141" si="16">IF(L77&gt;0,L77-J78,)</f>
        <v>104202.26042029785</v>
      </c>
    </row>
    <row r="79" spans="2:12" x14ac:dyDescent="0.3">
      <c r="B79">
        <v>68</v>
      </c>
      <c r="C79" s="5">
        <f t="shared" si="9"/>
        <v>-639.87997520747979</v>
      </c>
      <c r="D79" s="5">
        <f t="shared" si="10"/>
        <v>-369.59951080809242</v>
      </c>
      <c r="E79" s="5">
        <f t="shared" si="11"/>
        <v>-269.58746531662217</v>
      </c>
      <c r="F79" s="1">
        <f t="shared" si="14"/>
        <v>143779.9815021985</v>
      </c>
      <c r="G79" s="30"/>
      <c r="H79">
        <v>68</v>
      </c>
      <c r="I79" s="9">
        <f t="shared" si="12"/>
        <v>1200</v>
      </c>
      <c r="J79" s="37">
        <f t="shared" si="13"/>
        <v>1004.6207617119416</v>
      </c>
      <c r="K79" s="9">
        <f t="shared" si="15"/>
        <v>195.37923828805847</v>
      </c>
      <c r="L79" s="1">
        <f t="shared" si="16"/>
        <v>103197.63965858592</v>
      </c>
    </row>
    <row r="80" spans="2:12" x14ac:dyDescent="0.3">
      <c r="B80">
        <v>69</v>
      </c>
      <c r="C80" s="5">
        <f t="shared" si="9"/>
        <v>-639.87997520747979</v>
      </c>
      <c r="D80" s="5">
        <f t="shared" si="10"/>
        <v>-370.29250989085762</v>
      </c>
      <c r="E80" s="5">
        <f t="shared" si="11"/>
        <v>-268.8931668605768</v>
      </c>
      <c r="F80" s="1">
        <f t="shared" si="14"/>
        <v>143409.68899230764</v>
      </c>
      <c r="G80" s="30"/>
      <c r="H80">
        <v>69</v>
      </c>
      <c r="I80" s="9">
        <f t="shared" si="12"/>
        <v>1200</v>
      </c>
      <c r="J80" s="37">
        <f t="shared" si="13"/>
        <v>1006.5044256401513</v>
      </c>
      <c r="K80" s="9">
        <f t="shared" si="15"/>
        <v>193.4955743598486</v>
      </c>
      <c r="L80" s="1">
        <f t="shared" si="16"/>
        <v>102191.13523294577</v>
      </c>
    </row>
    <row r="81" spans="2:12" x14ac:dyDescent="0.3">
      <c r="B81">
        <v>70</v>
      </c>
      <c r="C81" s="5">
        <f t="shared" si="9"/>
        <v>-639.87997520747979</v>
      </c>
      <c r="D81" s="5">
        <f t="shared" si="10"/>
        <v>-370.98680834690299</v>
      </c>
      <c r="E81" s="5">
        <f t="shared" si="11"/>
        <v>-268.19756659492634</v>
      </c>
      <c r="F81" s="1">
        <f t="shared" si="14"/>
        <v>143038.70218396073</v>
      </c>
      <c r="G81" s="30"/>
      <c r="H81">
        <v>70</v>
      </c>
      <c r="I81" s="9">
        <f t="shared" si="12"/>
        <v>1200</v>
      </c>
      <c r="J81" s="37">
        <f t="shared" si="13"/>
        <v>1008.3916214382267</v>
      </c>
      <c r="K81" s="9">
        <f t="shared" si="15"/>
        <v>191.60837856177332</v>
      </c>
      <c r="L81" s="1">
        <f t="shared" si="16"/>
        <v>101182.74361150754</v>
      </c>
    </row>
    <row r="82" spans="2:12" x14ac:dyDescent="0.3">
      <c r="B82">
        <v>71</v>
      </c>
      <c r="C82" s="5">
        <f t="shared" si="9"/>
        <v>-639.87997520747979</v>
      </c>
      <c r="D82" s="5">
        <f t="shared" si="10"/>
        <v>-371.68240861255344</v>
      </c>
      <c r="E82" s="5">
        <f t="shared" si="11"/>
        <v>-267.50066207877785</v>
      </c>
      <c r="F82" s="1">
        <f t="shared" si="14"/>
        <v>142667.01977534819</v>
      </c>
      <c r="G82" s="30"/>
      <c r="H82">
        <v>71</v>
      </c>
      <c r="I82" s="9">
        <f t="shared" si="12"/>
        <v>1200</v>
      </c>
      <c r="J82" s="37">
        <f t="shared" si="13"/>
        <v>1010.2823557284233</v>
      </c>
      <c r="K82" s="9">
        <f t="shared" si="15"/>
        <v>189.71764427157663</v>
      </c>
      <c r="L82" s="1">
        <f t="shared" si="16"/>
        <v>100172.46125577911</v>
      </c>
    </row>
    <row r="83" spans="2:12" x14ac:dyDescent="0.3">
      <c r="B83">
        <v>72</v>
      </c>
      <c r="C83" s="5">
        <f t="shared" si="9"/>
        <v>-639.87997520747979</v>
      </c>
      <c r="D83" s="5">
        <f t="shared" si="10"/>
        <v>-372.37931312870194</v>
      </c>
      <c r="E83" s="5">
        <f t="shared" si="11"/>
        <v>-266.8024508666615</v>
      </c>
      <c r="F83" s="1">
        <f t="shared" si="14"/>
        <v>142294.64046221948</v>
      </c>
      <c r="G83" s="30"/>
      <c r="H83">
        <v>72</v>
      </c>
      <c r="I83" s="9">
        <f t="shared" si="12"/>
        <v>1200</v>
      </c>
      <c r="J83" s="37">
        <f t="shared" si="13"/>
        <v>1012.1766351454141</v>
      </c>
      <c r="K83" s="9">
        <f t="shared" si="15"/>
        <v>187.82336485458583</v>
      </c>
      <c r="L83" s="1">
        <f t="shared" si="16"/>
        <v>99160.284620633698</v>
      </c>
    </row>
    <row r="84" spans="2:12" x14ac:dyDescent="0.3">
      <c r="B84">
        <v>73</v>
      </c>
      <c r="C84" s="5">
        <f t="shared" si="9"/>
        <v>-639.87997520747979</v>
      </c>
      <c r="D84" s="5">
        <f t="shared" si="10"/>
        <v>-373.07752434081829</v>
      </c>
      <c r="E84" s="5">
        <f t="shared" si="11"/>
        <v>-266.10293050852249</v>
      </c>
      <c r="F84" s="1">
        <f t="shared" si="14"/>
        <v>141921.56293787865</v>
      </c>
      <c r="G84" s="30"/>
      <c r="H84">
        <v>73</v>
      </c>
      <c r="I84" s="9">
        <f t="shared" si="12"/>
        <v>1200</v>
      </c>
      <c r="J84" s="37">
        <f t="shared" si="13"/>
        <v>1014.0744663363118</v>
      </c>
      <c r="K84" s="9">
        <f t="shared" si="15"/>
        <v>185.92553366368819</v>
      </c>
      <c r="L84" s="1">
        <f t="shared" si="16"/>
        <v>98146.210154297383</v>
      </c>
    </row>
    <row r="85" spans="2:12" x14ac:dyDescent="0.3">
      <c r="B85">
        <v>74</v>
      </c>
      <c r="C85" s="5">
        <f t="shared" si="9"/>
        <v>-639.87997520747979</v>
      </c>
      <c r="D85" s="5">
        <f t="shared" si="10"/>
        <v>-373.7770446989573</v>
      </c>
      <c r="E85" s="5">
        <f t="shared" si="11"/>
        <v>-265.40209854971192</v>
      </c>
      <c r="F85" s="1">
        <f t="shared" si="14"/>
        <v>141547.78589317971</v>
      </c>
      <c r="G85" s="30"/>
      <c r="H85">
        <v>74</v>
      </c>
      <c r="I85" s="9">
        <f t="shared" si="12"/>
        <v>1200</v>
      </c>
      <c r="J85" s="37">
        <f t="shared" si="13"/>
        <v>1015.9758559606923</v>
      </c>
      <c r="K85" s="9">
        <f t="shared" si="15"/>
        <v>184.0241440393076</v>
      </c>
      <c r="L85" s="1">
        <f t="shared" si="16"/>
        <v>97130.234298336698</v>
      </c>
    </row>
    <row r="86" spans="2:12" x14ac:dyDescent="0.3">
      <c r="B86">
        <v>75</v>
      </c>
      <c r="C86" s="5">
        <f t="shared" si="9"/>
        <v>-639.87997520747979</v>
      </c>
      <c r="D86" s="5">
        <f t="shared" si="10"/>
        <v>-374.47787665776781</v>
      </c>
      <c r="E86" s="5">
        <f t="shared" si="11"/>
        <v>-264.69995253097863</v>
      </c>
      <c r="F86" s="1">
        <f t="shared" si="14"/>
        <v>141173.30801652194</v>
      </c>
      <c r="G86" s="30"/>
      <c r="H86">
        <v>75</v>
      </c>
      <c r="I86" s="9">
        <f t="shared" si="12"/>
        <v>1200</v>
      </c>
      <c r="J86" s="37">
        <f t="shared" si="13"/>
        <v>1017.8808106906187</v>
      </c>
      <c r="K86" s="9">
        <f t="shared" si="15"/>
        <v>182.11918930938131</v>
      </c>
      <c r="L86" s="1">
        <f t="shared" si="16"/>
        <v>96112.353487646076</v>
      </c>
    </row>
    <row r="87" spans="2:12" x14ac:dyDescent="0.3">
      <c r="B87">
        <v>76</v>
      </c>
      <c r="C87" s="5">
        <f t="shared" si="9"/>
        <v>-639.87997520747979</v>
      </c>
      <c r="D87" s="5">
        <f t="shared" si="10"/>
        <v>-375.18002267650115</v>
      </c>
      <c r="E87" s="5">
        <f t="shared" si="11"/>
        <v>-263.99648998846021</v>
      </c>
      <c r="F87" s="1">
        <f t="shared" si="14"/>
        <v>140798.12799384544</v>
      </c>
      <c r="G87" s="30"/>
      <c r="H87">
        <v>76</v>
      </c>
      <c r="I87" s="9">
        <f t="shared" si="12"/>
        <v>1200</v>
      </c>
      <c r="J87" s="37">
        <f t="shared" si="13"/>
        <v>1019.7893372106636</v>
      </c>
      <c r="K87" s="9">
        <f t="shared" si="15"/>
        <v>180.2106627893364</v>
      </c>
      <c r="L87" s="1">
        <f t="shared" si="16"/>
        <v>95092.564150435413</v>
      </c>
    </row>
    <row r="88" spans="2:12" x14ac:dyDescent="0.3">
      <c r="B88">
        <v>77</v>
      </c>
      <c r="C88" s="5">
        <f t="shared" si="9"/>
        <v>-639.87997520747979</v>
      </c>
      <c r="D88" s="5">
        <f t="shared" si="10"/>
        <v>-375.88348521901963</v>
      </c>
      <c r="E88" s="5">
        <f t="shared" si="11"/>
        <v>-263.29170845367452</v>
      </c>
      <c r="F88" s="1">
        <f t="shared" si="14"/>
        <v>140422.24450862641</v>
      </c>
      <c r="G88" s="30"/>
      <c r="H88">
        <v>77</v>
      </c>
      <c r="I88" s="9">
        <f t="shared" si="12"/>
        <v>1200</v>
      </c>
      <c r="J88" s="37">
        <f t="shared" si="13"/>
        <v>1021.7014422179336</v>
      </c>
      <c r="K88" s="9">
        <f t="shared" si="15"/>
        <v>178.29855778206638</v>
      </c>
      <c r="L88" s="1">
        <f t="shared" si="16"/>
        <v>94070.862708217479</v>
      </c>
    </row>
    <row r="89" spans="2:12" x14ac:dyDescent="0.3">
      <c r="B89">
        <v>78</v>
      </c>
      <c r="C89" s="5">
        <f t="shared" si="9"/>
        <v>-639.87997520747979</v>
      </c>
      <c r="D89" s="5">
        <f t="shared" si="10"/>
        <v>-376.58826675380527</v>
      </c>
      <c r="E89" s="5">
        <f t="shared" si="11"/>
        <v>-262.58560545351111</v>
      </c>
      <c r="F89" s="1">
        <f t="shared" si="14"/>
        <v>140045.65624187261</v>
      </c>
      <c r="G89" s="30"/>
      <c r="H89">
        <v>78</v>
      </c>
      <c r="I89" s="9">
        <f t="shared" si="12"/>
        <v>1200</v>
      </c>
      <c r="J89" s="37">
        <f t="shared" si="13"/>
        <v>1023.6171324220923</v>
      </c>
      <c r="K89" s="9">
        <f t="shared" si="15"/>
        <v>176.38286757790777</v>
      </c>
      <c r="L89" s="1">
        <f t="shared" si="16"/>
        <v>93047.245575795387</v>
      </c>
    </row>
    <row r="90" spans="2:12" x14ac:dyDescent="0.3">
      <c r="B90">
        <v>79</v>
      </c>
      <c r="C90" s="5">
        <f t="shared" si="9"/>
        <v>-639.87997520747979</v>
      </c>
      <c r="D90" s="5">
        <f t="shared" si="10"/>
        <v>-377.29436975396862</v>
      </c>
      <c r="E90" s="5">
        <f t="shared" si="11"/>
        <v>-261.87817851022243</v>
      </c>
      <c r="F90" s="1">
        <f t="shared" si="14"/>
        <v>139668.36187211864</v>
      </c>
      <c r="G90" s="30"/>
      <c r="H90">
        <v>79</v>
      </c>
      <c r="I90" s="9">
        <f t="shared" si="12"/>
        <v>1200</v>
      </c>
      <c r="J90" s="37">
        <f t="shared" si="13"/>
        <v>1025.5364145453836</v>
      </c>
      <c r="K90" s="9">
        <f t="shared" si="15"/>
        <v>174.46358545461635</v>
      </c>
      <c r="L90" s="1">
        <f t="shared" si="16"/>
        <v>92021.709161250008</v>
      </c>
    </row>
    <row r="91" spans="2:12" x14ac:dyDescent="0.3">
      <c r="B91">
        <v>80</v>
      </c>
      <c r="C91" s="5">
        <f t="shared" si="9"/>
        <v>-639.87997520747979</v>
      </c>
      <c r="D91" s="5">
        <f t="shared" si="10"/>
        <v>-378.00179669725736</v>
      </c>
      <c r="E91" s="5">
        <f t="shared" si="11"/>
        <v>-261.16942514141505</v>
      </c>
      <c r="F91" s="1">
        <f t="shared" si="14"/>
        <v>139290.36007542137</v>
      </c>
      <c r="G91" s="30"/>
      <c r="H91">
        <v>80</v>
      </c>
      <c r="I91" s="9">
        <f t="shared" si="12"/>
        <v>1200</v>
      </c>
      <c r="J91" s="37">
        <f t="shared" si="13"/>
        <v>1027.4592953226563</v>
      </c>
      <c r="K91" s="9">
        <f t="shared" si="15"/>
        <v>172.54070467734377</v>
      </c>
      <c r="L91" s="1">
        <f t="shared" si="16"/>
        <v>90994.249865927355</v>
      </c>
    </row>
    <row r="92" spans="2:12" x14ac:dyDescent="0.3">
      <c r="B92">
        <v>81</v>
      </c>
      <c r="C92" s="5">
        <f t="shared" si="9"/>
        <v>-639.87997520747979</v>
      </c>
      <c r="D92" s="5">
        <f t="shared" si="10"/>
        <v>-378.71055006606468</v>
      </c>
      <c r="E92" s="5">
        <f t="shared" si="11"/>
        <v>-260.4593428600412</v>
      </c>
      <c r="F92" s="1">
        <f t="shared" si="14"/>
        <v>138911.64952535531</v>
      </c>
      <c r="G92" s="30"/>
      <c r="H92">
        <v>81</v>
      </c>
      <c r="I92" s="9">
        <f t="shared" si="12"/>
        <v>1200</v>
      </c>
      <c r="J92" s="37">
        <f t="shared" si="13"/>
        <v>1029.3857815013862</v>
      </c>
      <c r="K92" s="9">
        <f t="shared" si="15"/>
        <v>170.61421849861378</v>
      </c>
      <c r="L92" s="1">
        <f t="shared" si="16"/>
        <v>89964.864084425964</v>
      </c>
    </row>
    <row r="93" spans="2:12" x14ac:dyDescent="0.3">
      <c r="B93">
        <v>82</v>
      </c>
      <c r="C93" s="5">
        <f t="shared" si="9"/>
        <v>-639.87997520747979</v>
      </c>
      <c r="D93" s="5">
        <f t="shared" si="10"/>
        <v>-379.42063234743853</v>
      </c>
      <c r="E93" s="5">
        <f t="shared" si="11"/>
        <v>-259.74792917438975</v>
      </c>
      <c r="F93" s="1">
        <f t="shared" si="14"/>
        <v>138532.22889300788</v>
      </c>
      <c r="G93" s="30"/>
      <c r="H93">
        <v>82</v>
      </c>
      <c r="I93" s="9">
        <f t="shared" si="12"/>
        <v>1200</v>
      </c>
      <c r="J93" s="37">
        <f t="shared" si="13"/>
        <v>1031.3158798417014</v>
      </c>
      <c r="K93" s="9">
        <f t="shared" si="15"/>
        <v>168.68412015829867</v>
      </c>
      <c r="L93" s="1">
        <f t="shared" si="16"/>
        <v>88933.548204584265</v>
      </c>
    </row>
    <row r="94" spans="2:12" x14ac:dyDescent="0.3">
      <c r="B94">
        <v>83</v>
      </c>
      <c r="C94" s="5">
        <f t="shared" si="9"/>
        <v>-639.87997520747979</v>
      </c>
      <c r="D94" s="5">
        <f t="shared" si="10"/>
        <v>-380.13204603309003</v>
      </c>
      <c r="E94" s="5">
        <f t="shared" si="11"/>
        <v>-259.03518158807771</v>
      </c>
      <c r="F94" s="1">
        <f t="shared" si="14"/>
        <v>138152.09684697477</v>
      </c>
      <c r="G94" s="30"/>
      <c r="H94">
        <v>83</v>
      </c>
      <c r="I94" s="9">
        <f t="shared" si="12"/>
        <v>1200</v>
      </c>
      <c r="J94" s="37">
        <f t="shared" si="13"/>
        <v>1033.2495971164044</v>
      </c>
      <c r="K94" s="9">
        <f t="shared" si="15"/>
        <v>166.75040288359548</v>
      </c>
      <c r="L94" s="1">
        <f t="shared" si="16"/>
        <v>87900.298607467863</v>
      </c>
    </row>
    <row r="95" spans="2:12" x14ac:dyDescent="0.3">
      <c r="B95">
        <v>84</v>
      </c>
      <c r="C95" s="5">
        <f t="shared" si="9"/>
        <v>-639.87997520747979</v>
      </c>
      <c r="D95" s="5">
        <f t="shared" si="10"/>
        <v>-380.84479361940214</v>
      </c>
      <c r="E95" s="5">
        <f t="shared" si="11"/>
        <v>-258.3210976000413</v>
      </c>
      <c r="F95" s="1">
        <f t="shared" si="14"/>
        <v>137771.25205335536</v>
      </c>
      <c r="G95" s="30"/>
      <c r="H95">
        <v>84</v>
      </c>
      <c r="I95" s="9">
        <f t="shared" si="12"/>
        <v>1200</v>
      </c>
      <c r="J95" s="37">
        <f t="shared" si="13"/>
        <v>1035.1869401109977</v>
      </c>
      <c r="K95" s="9">
        <f t="shared" si="15"/>
        <v>164.81305988900223</v>
      </c>
      <c r="L95" s="1">
        <f t="shared" si="16"/>
        <v>86865.111667356861</v>
      </c>
    </row>
    <row r="96" spans="2:12" x14ac:dyDescent="0.3">
      <c r="B96">
        <v>85</v>
      </c>
      <c r="C96" s="5">
        <f t="shared" si="9"/>
        <v>-639.87997520747979</v>
      </c>
      <c r="D96" s="5">
        <f t="shared" si="10"/>
        <v>-381.55887760743843</v>
      </c>
      <c r="E96" s="5">
        <f t="shared" si="11"/>
        <v>-257.60567470452736</v>
      </c>
      <c r="F96" s="1">
        <f t="shared" si="14"/>
        <v>137389.69317574793</v>
      </c>
      <c r="G96" s="30"/>
      <c r="H96">
        <v>85</v>
      </c>
      <c r="I96" s="9">
        <f t="shared" si="12"/>
        <v>1200</v>
      </c>
      <c r="J96" s="37">
        <f t="shared" si="13"/>
        <v>1037.1279156237058</v>
      </c>
      <c r="K96" s="9">
        <f t="shared" si="15"/>
        <v>162.87208437629411</v>
      </c>
      <c r="L96" s="1">
        <f t="shared" si="16"/>
        <v>85827.983751733162</v>
      </c>
    </row>
    <row r="97" spans="2:12" x14ac:dyDescent="0.3">
      <c r="B97">
        <v>86</v>
      </c>
      <c r="C97" s="5">
        <f t="shared" si="9"/>
        <v>-639.87997520747979</v>
      </c>
      <c r="D97" s="5">
        <f t="shared" si="10"/>
        <v>-382.27430050295243</v>
      </c>
      <c r="E97" s="5">
        <f t="shared" si="11"/>
        <v>-256.88891039108432</v>
      </c>
      <c r="F97" s="1">
        <f t="shared" si="14"/>
        <v>137007.41887524497</v>
      </c>
      <c r="G97" s="30"/>
      <c r="H97">
        <v>86</v>
      </c>
      <c r="I97" s="9">
        <f t="shared" si="12"/>
        <v>1200</v>
      </c>
      <c r="J97" s="37">
        <f t="shared" si="13"/>
        <v>1039.0725304655002</v>
      </c>
      <c r="K97" s="9">
        <f t="shared" si="15"/>
        <v>160.92746953449966</v>
      </c>
      <c r="L97" s="1">
        <f t="shared" si="16"/>
        <v>84788.911221267655</v>
      </c>
    </row>
    <row r="98" spans="2:12" x14ac:dyDescent="0.3">
      <c r="B98">
        <v>87</v>
      </c>
      <c r="C98" s="5">
        <f t="shared" si="9"/>
        <v>-639.87997520747979</v>
      </c>
      <c r="D98" s="5">
        <f t="shared" si="10"/>
        <v>-382.99106481639546</v>
      </c>
      <c r="E98" s="5">
        <f t="shared" si="11"/>
        <v>-256.17080214455359</v>
      </c>
      <c r="F98" s="1">
        <f t="shared" si="14"/>
        <v>136624.42781042858</v>
      </c>
      <c r="G98" s="30"/>
      <c r="H98">
        <v>87</v>
      </c>
      <c r="I98" s="9">
        <f t="shared" si="12"/>
        <v>1200</v>
      </c>
      <c r="J98" s="37">
        <f t="shared" si="13"/>
        <v>1041.0207914601231</v>
      </c>
      <c r="K98" s="9">
        <f t="shared" si="15"/>
        <v>158.97920853987685</v>
      </c>
      <c r="L98" s="1">
        <f t="shared" si="16"/>
        <v>83747.890429807536</v>
      </c>
    </row>
    <row r="99" spans="2:12" x14ac:dyDescent="0.3">
      <c r="B99">
        <v>88</v>
      </c>
      <c r="C99" s="5">
        <f t="shared" si="9"/>
        <v>-639.87997520747979</v>
      </c>
      <c r="D99" s="5">
        <f t="shared" si="10"/>
        <v>-383.70917306292614</v>
      </c>
      <c r="E99" s="5">
        <f t="shared" si="11"/>
        <v>-255.45134744506058</v>
      </c>
      <c r="F99" s="1">
        <f t="shared" si="14"/>
        <v>136240.71863736564</v>
      </c>
      <c r="G99" s="30"/>
      <c r="H99">
        <v>88</v>
      </c>
      <c r="I99" s="9">
        <f t="shared" si="12"/>
        <v>1200</v>
      </c>
      <c r="J99" s="37">
        <f t="shared" si="13"/>
        <v>1042.9727054441109</v>
      </c>
      <c r="K99" s="9">
        <f t="shared" si="15"/>
        <v>157.02729455588911</v>
      </c>
      <c r="L99" s="1">
        <f t="shared" si="16"/>
        <v>82704.917724363419</v>
      </c>
    </row>
    <row r="100" spans="2:12" x14ac:dyDescent="0.3">
      <c r="B100">
        <v>89</v>
      </c>
      <c r="C100" s="5">
        <f t="shared" si="9"/>
        <v>-639.87997520747979</v>
      </c>
      <c r="D100" s="5">
        <f t="shared" si="10"/>
        <v>-384.42862776241918</v>
      </c>
      <c r="E100" s="5">
        <f t="shared" si="11"/>
        <v>-254.73054376800604</v>
      </c>
      <c r="F100" s="1">
        <f t="shared" si="14"/>
        <v>135856.29000960322</v>
      </c>
      <c r="G100" s="30"/>
      <c r="H100">
        <v>89</v>
      </c>
      <c r="I100" s="9">
        <f t="shared" si="12"/>
        <v>1200</v>
      </c>
      <c r="J100" s="37">
        <f t="shared" si="13"/>
        <v>1044.9282792668187</v>
      </c>
      <c r="K100" s="9">
        <f t="shared" si="15"/>
        <v>155.07172073318139</v>
      </c>
      <c r="L100" s="1">
        <f t="shared" si="16"/>
        <v>81659.989445096595</v>
      </c>
    </row>
    <row r="101" spans="2:12" x14ac:dyDescent="0.3">
      <c r="B101">
        <v>90</v>
      </c>
      <c r="C101" s="5">
        <f t="shared" si="9"/>
        <v>-639.87997520747979</v>
      </c>
      <c r="D101" s="5">
        <f t="shared" si="10"/>
        <v>-385.14943143947374</v>
      </c>
      <c r="E101" s="5">
        <f t="shared" si="11"/>
        <v>-254.00838858405703</v>
      </c>
      <c r="F101" s="1">
        <f t="shared" si="14"/>
        <v>135471.14057816376</v>
      </c>
      <c r="G101" s="30"/>
      <c r="H101">
        <v>90</v>
      </c>
      <c r="I101" s="9">
        <f t="shared" si="12"/>
        <v>1200</v>
      </c>
      <c r="J101" s="37">
        <f t="shared" si="13"/>
        <v>1046.887519790444</v>
      </c>
      <c r="K101" s="9">
        <f t="shared" si="15"/>
        <v>153.11248020955611</v>
      </c>
      <c r="L101" s="1">
        <f t="shared" si="16"/>
        <v>80613.101925306153</v>
      </c>
    </row>
    <row r="102" spans="2:12" x14ac:dyDescent="0.3">
      <c r="B102">
        <v>91</v>
      </c>
      <c r="C102" s="5">
        <f t="shared" si="9"/>
        <v>-639.87997520747979</v>
      </c>
      <c r="D102" s="5">
        <f t="shared" si="10"/>
        <v>-385.87158662342273</v>
      </c>
      <c r="E102" s="5">
        <f t="shared" si="11"/>
        <v>-253.2848793591381</v>
      </c>
      <c r="F102" s="1">
        <f t="shared" si="14"/>
        <v>135085.26899154033</v>
      </c>
      <c r="G102" s="30"/>
      <c r="H102">
        <v>91</v>
      </c>
      <c r="I102" s="9">
        <f t="shared" si="12"/>
        <v>1200</v>
      </c>
      <c r="J102" s="37">
        <f t="shared" si="13"/>
        <v>1048.8504338900509</v>
      </c>
      <c r="K102" s="9">
        <f t="shared" si="15"/>
        <v>151.14956610994903</v>
      </c>
      <c r="L102" s="1">
        <f t="shared" si="16"/>
        <v>79564.2514914161</v>
      </c>
    </row>
    <row r="103" spans="2:12" x14ac:dyDescent="0.3">
      <c r="B103">
        <v>92</v>
      </c>
      <c r="C103" s="5">
        <f t="shared" si="9"/>
        <v>-639.87997520747979</v>
      </c>
      <c r="D103" s="5">
        <f t="shared" si="10"/>
        <v>-386.59509584834166</v>
      </c>
      <c r="E103" s="5">
        <f t="shared" si="11"/>
        <v>-252.56001355442245</v>
      </c>
      <c r="F103" s="1">
        <f t="shared" si="14"/>
        <v>134698.67389569199</v>
      </c>
      <c r="G103" s="30"/>
      <c r="H103">
        <v>92</v>
      </c>
      <c r="I103" s="9">
        <f t="shared" si="12"/>
        <v>1200</v>
      </c>
      <c r="J103" s="37">
        <f t="shared" si="13"/>
        <v>1050.8170284535947</v>
      </c>
      <c r="K103" s="9">
        <f t="shared" si="15"/>
        <v>149.18297154640518</v>
      </c>
      <c r="L103" s="1">
        <f t="shared" si="16"/>
        <v>78513.434462962512</v>
      </c>
    </row>
    <row r="104" spans="2:12" x14ac:dyDescent="0.3">
      <c r="B104">
        <v>93</v>
      </c>
      <c r="C104" s="5">
        <f t="shared" si="9"/>
        <v>-639.87997520747979</v>
      </c>
      <c r="D104" s="5">
        <f t="shared" si="10"/>
        <v>-387.31996165305731</v>
      </c>
      <c r="E104" s="5">
        <f t="shared" si="11"/>
        <v>-251.83378862632298</v>
      </c>
      <c r="F104" s="1">
        <f t="shared" si="14"/>
        <v>134311.35393403893</v>
      </c>
      <c r="G104" s="30"/>
      <c r="H104">
        <v>93</v>
      </c>
      <c r="I104" s="9">
        <f t="shared" si="12"/>
        <v>1200</v>
      </c>
      <c r="J104" s="37">
        <f t="shared" si="13"/>
        <v>1052.7873103819452</v>
      </c>
      <c r="K104" s="9">
        <f t="shared" si="15"/>
        <v>147.2126896180547</v>
      </c>
      <c r="L104" s="1">
        <f t="shared" si="16"/>
        <v>77460.647152580568</v>
      </c>
    </row>
    <row r="105" spans="2:12" x14ac:dyDescent="0.3">
      <c r="B105">
        <v>94</v>
      </c>
      <c r="C105" s="5">
        <f t="shared" si="9"/>
        <v>-639.87997520747979</v>
      </c>
      <c r="D105" s="5">
        <f t="shared" si="10"/>
        <v>-388.04618658115675</v>
      </c>
      <c r="E105" s="5">
        <f t="shared" si="11"/>
        <v>-251.10620202648329</v>
      </c>
      <c r="F105" s="1">
        <f t="shared" si="14"/>
        <v>133923.30774745776</v>
      </c>
      <c r="G105" s="30"/>
      <c r="H105">
        <v>94</v>
      </c>
      <c r="I105" s="9">
        <f t="shared" si="12"/>
        <v>1200</v>
      </c>
      <c r="J105" s="37">
        <f t="shared" si="13"/>
        <v>1054.7612865889114</v>
      </c>
      <c r="K105" s="9">
        <f t="shared" si="15"/>
        <v>145.23871341108855</v>
      </c>
      <c r="L105" s="1">
        <f t="shared" si="16"/>
        <v>76405.885865991659</v>
      </c>
    </row>
    <row r="106" spans="2:12" x14ac:dyDescent="0.3">
      <c r="B106">
        <v>95</v>
      </c>
      <c r="C106" s="5">
        <f t="shared" si="9"/>
        <v>-639.87997520747979</v>
      </c>
      <c r="D106" s="5">
        <f t="shared" si="10"/>
        <v>-388.77377318099644</v>
      </c>
      <c r="E106" s="5">
        <f t="shared" si="11"/>
        <v>-250.37725120176893</v>
      </c>
      <c r="F106" s="1">
        <f t="shared" si="14"/>
        <v>133534.53397427677</v>
      </c>
      <c r="G106" s="30"/>
      <c r="H106">
        <v>95</v>
      </c>
      <c r="I106" s="9">
        <f t="shared" si="12"/>
        <v>1200</v>
      </c>
      <c r="J106" s="37">
        <f t="shared" si="13"/>
        <v>1056.7389640012657</v>
      </c>
      <c r="K106" s="9">
        <f t="shared" si="15"/>
        <v>143.26103599873434</v>
      </c>
      <c r="L106" s="1">
        <f t="shared" si="16"/>
        <v>75349.146901990389</v>
      </c>
    </row>
    <row r="107" spans="2:12" x14ac:dyDescent="0.3">
      <c r="B107">
        <v>96</v>
      </c>
      <c r="C107" s="5">
        <f t="shared" si="9"/>
        <v>-639.87997520747979</v>
      </c>
      <c r="D107" s="5">
        <f t="shared" si="10"/>
        <v>-389.50272400571083</v>
      </c>
      <c r="E107" s="5">
        <f t="shared" si="11"/>
        <v>-249.6469335942582</v>
      </c>
      <c r="F107" s="1">
        <f t="shared" si="14"/>
        <v>133145.03125027104</v>
      </c>
      <c r="G107" s="30"/>
      <c r="H107">
        <v>96</v>
      </c>
      <c r="I107" s="9">
        <f t="shared" si="12"/>
        <v>1200</v>
      </c>
      <c r="J107" s="37">
        <f t="shared" si="13"/>
        <v>1058.720349558768</v>
      </c>
      <c r="K107" s="9">
        <f t="shared" si="15"/>
        <v>141.27965044123198</v>
      </c>
      <c r="L107" s="1">
        <f t="shared" si="16"/>
        <v>74290.426552431614</v>
      </c>
    </row>
    <row r="108" spans="2:12" x14ac:dyDescent="0.3">
      <c r="B108">
        <v>97</v>
      </c>
      <c r="C108" s="5">
        <f t="shared" si="9"/>
        <v>-639.87997520747979</v>
      </c>
      <c r="D108" s="5">
        <f t="shared" si="10"/>
        <v>-390.23304161322147</v>
      </c>
      <c r="E108" s="5">
        <f t="shared" si="11"/>
        <v>-248.91524664123341</v>
      </c>
      <c r="F108" s="1">
        <f t="shared" si="14"/>
        <v>132754.79820865783</v>
      </c>
      <c r="G108" s="30"/>
      <c r="H108">
        <v>97</v>
      </c>
      <c r="I108" s="9">
        <f t="shared" si="12"/>
        <v>1200</v>
      </c>
      <c r="J108" s="37">
        <f t="shared" si="13"/>
        <v>1060.7054502141907</v>
      </c>
      <c r="K108" s="9">
        <f t="shared" si="15"/>
        <v>139.29454978580927</v>
      </c>
      <c r="L108" s="1">
        <f t="shared" si="16"/>
        <v>73229.721102217431</v>
      </c>
    </row>
    <row r="109" spans="2:12" x14ac:dyDescent="0.3">
      <c r="B109">
        <v>98</v>
      </c>
      <c r="C109" s="5">
        <f t="shared" si="9"/>
        <v>-639.87997520747979</v>
      </c>
      <c r="D109" s="5">
        <f t="shared" si="10"/>
        <v>-390.96472856624621</v>
      </c>
      <c r="E109" s="5">
        <f t="shared" si="11"/>
        <v>-248.18218777517171</v>
      </c>
      <c r="F109" s="1">
        <f t="shared" si="14"/>
        <v>132363.83348009159</v>
      </c>
      <c r="G109" s="30"/>
      <c r="H109">
        <v>98</v>
      </c>
      <c r="I109" s="9">
        <f t="shared" si="12"/>
        <v>1200</v>
      </c>
      <c r="J109" s="37">
        <f t="shared" si="13"/>
        <v>1062.6942729333423</v>
      </c>
      <c r="K109" s="9">
        <f t="shared" si="15"/>
        <v>137.30572706665768</v>
      </c>
      <c r="L109" s="1">
        <f t="shared" si="16"/>
        <v>72167.026829284092</v>
      </c>
    </row>
    <row r="110" spans="2:12" x14ac:dyDescent="0.3">
      <c r="B110">
        <v>99</v>
      </c>
      <c r="C110" s="5">
        <f t="shared" si="9"/>
        <v>-639.87997520747979</v>
      </c>
      <c r="D110" s="5">
        <f t="shared" si="10"/>
        <v>-391.69778743230796</v>
      </c>
      <c r="E110" s="5">
        <f t="shared" si="11"/>
        <v>-247.44775442373611</v>
      </c>
      <c r="F110" s="1">
        <f t="shared" si="14"/>
        <v>131972.13569265927</v>
      </c>
      <c r="G110" s="30"/>
      <c r="H110">
        <v>99</v>
      </c>
      <c r="I110" s="9">
        <f t="shared" si="12"/>
        <v>1200</v>
      </c>
      <c r="J110" s="37">
        <f t="shared" si="13"/>
        <v>1064.6868246950924</v>
      </c>
      <c r="K110" s="9">
        <f t="shared" si="15"/>
        <v>135.31317530490767</v>
      </c>
      <c r="L110" s="1">
        <f t="shared" si="16"/>
        <v>71102.340004589001</v>
      </c>
    </row>
    <row r="111" spans="2:12" x14ac:dyDescent="0.3">
      <c r="B111">
        <v>100</v>
      </c>
      <c r="C111" s="5">
        <f t="shared" si="9"/>
        <v>-639.87997520747979</v>
      </c>
      <c r="D111" s="5">
        <f t="shared" si="10"/>
        <v>-392.43222078374356</v>
      </c>
      <c r="E111" s="5">
        <f t="shared" si="11"/>
        <v>-246.7119440097666</v>
      </c>
      <c r="F111" s="1">
        <f t="shared" si="14"/>
        <v>131579.70347187552</v>
      </c>
      <c r="G111" s="30"/>
      <c r="H111">
        <v>100</v>
      </c>
      <c r="I111" s="9">
        <f t="shared" si="12"/>
        <v>1200</v>
      </c>
      <c r="J111" s="37">
        <f t="shared" si="13"/>
        <v>1066.6831124913956</v>
      </c>
      <c r="K111" s="9">
        <f t="shared" si="15"/>
        <v>133.31688750860437</v>
      </c>
      <c r="L111" s="1">
        <f t="shared" si="16"/>
        <v>70035.656892097599</v>
      </c>
    </row>
    <row r="112" spans="2:12" x14ac:dyDescent="0.3">
      <c r="B112">
        <v>101</v>
      </c>
      <c r="C112" s="5">
        <f t="shared" si="9"/>
        <v>-639.87997520747979</v>
      </c>
      <c r="D112" s="5">
        <f t="shared" si="10"/>
        <v>-393.16803119771305</v>
      </c>
      <c r="E112" s="5">
        <f t="shared" si="11"/>
        <v>-245.97475395127088</v>
      </c>
      <c r="F112" s="1">
        <f t="shared" si="14"/>
        <v>131186.53544067781</v>
      </c>
      <c r="G112" s="30"/>
      <c r="H112">
        <v>101</v>
      </c>
      <c r="I112" s="9">
        <f t="shared" si="12"/>
        <v>1200</v>
      </c>
      <c r="J112" s="37">
        <f t="shared" si="13"/>
        <v>1068.6831433273169</v>
      </c>
      <c r="K112" s="9">
        <f t="shared" si="15"/>
        <v>131.316856672683</v>
      </c>
      <c r="L112" s="1">
        <f t="shared" si="16"/>
        <v>68966.973748770281</v>
      </c>
    </row>
    <row r="113" spans="2:12" x14ac:dyDescent="0.3">
      <c r="B113">
        <v>102</v>
      </c>
      <c r="C113" s="5">
        <f t="shared" si="9"/>
        <v>-639.87997520747979</v>
      </c>
      <c r="D113" s="5">
        <f t="shared" si="10"/>
        <v>-393.90522125620885</v>
      </c>
      <c r="E113" s="5">
        <f t="shared" si="11"/>
        <v>-245.23618166141549</v>
      </c>
      <c r="F113" s="1">
        <f t="shared" si="14"/>
        <v>130792.6302194216</v>
      </c>
      <c r="G113" s="30"/>
      <c r="H113">
        <v>102</v>
      </c>
      <c r="I113" s="9">
        <f t="shared" si="12"/>
        <v>1200</v>
      </c>
      <c r="J113" s="37">
        <f t="shared" si="13"/>
        <v>1070.6869242210557</v>
      </c>
      <c r="K113" s="9">
        <f t="shared" si="15"/>
        <v>129.31307577894427</v>
      </c>
      <c r="L113" s="1">
        <f t="shared" si="16"/>
        <v>67896.286824549228</v>
      </c>
    </row>
    <row r="114" spans="2:12" x14ac:dyDescent="0.3">
      <c r="B114">
        <v>103</v>
      </c>
      <c r="C114" s="5">
        <f t="shared" si="9"/>
        <v>-639.87997520747979</v>
      </c>
      <c r="D114" s="5">
        <f t="shared" si="10"/>
        <v>-394.64379354606427</v>
      </c>
      <c r="E114" s="5">
        <f t="shared" si="11"/>
        <v>-244.49622454851661</v>
      </c>
      <c r="F114" s="1">
        <f t="shared" si="14"/>
        <v>130397.98642587553</v>
      </c>
      <c r="G114" s="30"/>
      <c r="H114">
        <v>103</v>
      </c>
      <c r="I114" s="9">
        <f t="shared" si="12"/>
        <v>1200</v>
      </c>
      <c r="J114" s="37">
        <f t="shared" si="13"/>
        <v>1072.6944622039703</v>
      </c>
      <c r="K114" s="9">
        <f t="shared" si="15"/>
        <v>127.3055377960298</v>
      </c>
      <c r="L114" s="1">
        <f t="shared" si="16"/>
        <v>66823.592362345255</v>
      </c>
    </row>
    <row r="115" spans="2:12" x14ac:dyDescent="0.3">
      <c r="B115">
        <v>104</v>
      </c>
      <c r="C115" s="5">
        <f t="shared" si="9"/>
        <v>-639.87997520747979</v>
      </c>
      <c r="D115" s="5">
        <f t="shared" si="10"/>
        <v>-395.38375065896304</v>
      </c>
      <c r="E115" s="5">
        <f t="shared" si="11"/>
        <v>-243.75488001603105</v>
      </c>
      <c r="F115" s="1">
        <f t="shared" si="14"/>
        <v>130002.60267521656</v>
      </c>
      <c r="G115" s="30"/>
      <c r="H115">
        <v>104</v>
      </c>
      <c r="I115" s="9">
        <f t="shared" si="12"/>
        <v>1200</v>
      </c>
      <c r="J115" s="37">
        <f t="shared" si="13"/>
        <v>1074.7057643206026</v>
      </c>
      <c r="K115" s="9">
        <f t="shared" si="15"/>
        <v>125.29423567939735</v>
      </c>
      <c r="L115" s="1">
        <f t="shared" si="16"/>
        <v>65748.886598024648</v>
      </c>
    </row>
    <row r="116" spans="2:12" x14ac:dyDescent="0.3">
      <c r="B116">
        <v>105</v>
      </c>
      <c r="C116" s="5">
        <f t="shared" si="9"/>
        <v>-639.87997520747979</v>
      </c>
      <c r="D116" s="5">
        <f t="shared" si="10"/>
        <v>-396.12509519144862</v>
      </c>
      <c r="E116" s="5">
        <f t="shared" si="11"/>
        <v>-243.01214546254707</v>
      </c>
      <c r="F116" s="1">
        <f t="shared" si="14"/>
        <v>129606.47758002511</v>
      </c>
      <c r="G116" s="30"/>
      <c r="H116">
        <v>105</v>
      </c>
      <c r="I116" s="9">
        <f t="shared" si="12"/>
        <v>1200</v>
      </c>
      <c r="J116" s="37">
        <f t="shared" si="13"/>
        <v>1076.7208376287037</v>
      </c>
      <c r="K116" s="9">
        <f t="shared" si="15"/>
        <v>123.27916237129621</v>
      </c>
      <c r="L116" s="1">
        <f t="shared" si="16"/>
        <v>64672.165760395947</v>
      </c>
    </row>
    <row r="117" spans="2:12" x14ac:dyDescent="0.3">
      <c r="B117">
        <v>106</v>
      </c>
      <c r="C117" s="5">
        <f t="shared" si="9"/>
        <v>-639.87997520747979</v>
      </c>
      <c r="D117" s="5">
        <f t="shared" si="10"/>
        <v>-396.86782974493258</v>
      </c>
      <c r="E117" s="5">
        <f t="shared" si="11"/>
        <v>-242.26801828177531</v>
      </c>
      <c r="F117" s="1">
        <f t="shared" si="14"/>
        <v>129209.60975028017</v>
      </c>
      <c r="G117" s="30"/>
      <c r="H117">
        <v>106</v>
      </c>
      <c r="I117" s="9">
        <f t="shared" si="12"/>
        <v>1200</v>
      </c>
      <c r="J117" s="37">
        <f t="shared" si="13"/>
        <v>1078.7396891992576</v>
      </c>
      <c r="K117" s="9">
        <f t="shared" si="15"/>
        <v>121.26031080074239</v>
      </c>
      <c r="L117" s="1">
        <f t="shared" si="16"/>
        <v>63593.426071196693</v>
      </c>
    </row>
    <row r="118" spans="2:12" x14ac:dyDescent="0.3">
      <c r="B118">
        <v>107</v>
      </c>
      <c r="C118" s="5">
        <f t="shared" si="9"/>
        <v>-639.87997520747979</v>
      </c>
      <c r="D118" s="5">
        <f t="shared" si="10"/>
        <v>-397.61195692570436</v>
      </c>
      <c r="E118" s="5">
        <f t="shared" si="11"/>
        <v>-241.52249586253961</v>
      </c>
      <c r="F118" s="1">
        <f t="shared" si="14"/>
        <v>128811.99779335447</v>
      </c>
      <c r="G118" s="30"/>
      <c r="H118">
        <v>107</v>
      </c>
      <c r="I118" s="9">
        <f t="shared" si="12"/>
        <v>1200</v>
      </c>
      <c r="J118" s="37">
        <f t="shared" si="13"/>
        <v>1080.7623261165063</v>
      </c>
      <c r="K118" s="9">
        <f t="shared" si="15"/>
        <v>119.2376738834938</v>
      </c>
      <c r="L118" s="1">
        <f t="shared" si="16"/>
        <v>62512.663745080186</v>
      </c>
    </row>
    <row r="119" spans="2:12" x14ac:dyDescent="0.3">
      <c r="B119">
        <v>108</v>
      </c>
      <c r="C119" s="5">
        <f t="shared" si="9"/>
        <v>-639.87997520747979</v>
      </c>
      <c r="D119" s="5">
        <f t="shared" si="10"/>
        <v>-398.35747934494009</v>
      </c>
      <c r="E119" s="5">
        <f t="shared" si="11"/>
        <v>-240.77557558876788</v>
      </c>
      <c r="F119" s="1">
        <f t="shared" si="14"/>
        <v>128413.64031400954</v>
      </c>
      <c r="G119" s="30"/>
      <c r="H119">
        <v>108</v>
      </c>
      <c r="I119" s="9">
        <f t="shared" si="12"/>
        <v>1200</v>
      </c>
      <c r="J119" s="37">
        <f t="shared" si="13"/>
        <v>1082.7887554779747</v>
      </c>
      <c r="K119" s="9">
        <f t="shared" si="15"/>
        <v>117.21124452202534</v>
      </c>
      <c r="L119" s="1">
        <f t="shared" si="16"/>
        <v>61429.874989602213</v>
      </c>
    </row>
    <row r="120" spans="2:12" x14ac:dyDescent="0.3">
      <c r="B120">
        <v>109</v>
      </c>
      <c r="C120" s="5">
        <f t="shared" si="9"/>
        <v>-639.87997520747979</v>
      </c>
      <c r="D120" s="5">
        <f t="shared" si="10"/>
        <v>-399.10439961871185</v>
      </c>
      <c r="E120" s="5">
        <f t="shared" si="11"/>
        <v>-240.02725483948279</v>
      </c>
      <c r="F120" s="1">
        <f t="shared" si="14"/>
        <v>128014.53591439083</v>
      </c>
      <c r="G120" s="30"/>
      <c r="H120">
        <v>109</v>
      </c>
      <c r="I120" s="9">
        <f t="shared" si="12"/>
        <v>1200</v>
      </c>
      <c r="J120" s="37">
        <f t="shared" si="13"/>
        <v>1084.8189843944958</v>
      </c>
      <c r="K120" s="9">
        <f t="shared" si="15"/>
        <v>115.18101560550414</v>
      </c>
      <c r="L120" s="1">
        <f t="shared" si="16"/>
        <v>60345.05600520772</v>
      </c>
    </row>
    <row r="121" spans="2:12" x14ac:dyDescent="0.3">
      <c r="B121">
        <v>110</v>
      </c>
      <c r="C121" s="5">
        <f t="shared" si="9"/>
        <v>-639.87997520747979</v>
      </c>
      <c r="D121" s="5">
        <f t="shared" si="10"/>
        <v>-399.85272036799682</v>
      </c>
      <c r="E121" s="5">
        <f t="shared" si="11"/>
        <v>-239.27753098879279</v>
      </c>
      <c r="F121" s="1">
        <f t="shared" si="14"/>
        <v>127614.68319402283</v>
      </c>
      <c r="G121" s="30"/>
      <c r="H121">
        <v>110</v>
      </c>
      <c r="I121" s="9">
        <f t="shared" si="12"/>
        <v>1200</v>
      </c>
      <c r="J121" s="37">
        <f t="shared" si="13"/>
        <v>1086.8530199902355</v>
      </c>
      <c r="K121" s="9">
        <f t="shared" si="15"/>
        <v>113.14698000976448</v>
      </c>
      <c r="L121" s="1">
        <f t="shared" si="16"/>
        <v>59258.202985217482</v>
      </c>
    </row>
    <row r="122" spans="2:12" x14ac:dyDescent="0.3">
      <c r="B122">
        <v>111</v>
      </c>
      <c r="C122" s="5">
        <f t="shared" si="9"/>
        <v>-639.87997520747979</v>
      </c>
      <c r="D122" s="5">
        <f t="shared" si="10"/>
        <v>-400.60244421868686</v>
      </c>
      <c r="E122" s="5">
        <f t="shared" si="11"/>
        <v>-238.52640140588275</v>
      </c>
      <c r="F122" s="1">
        <f t="shared" si="14"/>
        <v>127214.08074980414</v>
      </c>
      <c r="G122" s="30"/>
      <c r="H122">
        <v>111</v>
      </c>
      <c r="I122" s="9">
        <f t="shared" si="12"/>
        <v>1200</v>
      </c>
      <c r="J122" s="37">
        <f t="shared" si="13"/>
        <v>1088.8908694027173</v>
      </c>
      <c r="K122" s="9">
        <f t="shared" si="15"/>
        <v>111.10913059728277</v>
      </c>
      <c r="L122" s="1">
        <f t="shared" si="16"/>
        <v>58169.312115814762</v>
      </c>
    </row>
    <row r="123" spans="2:12" x14ac:dyDescent="0.3">
      <c r="B123">
        <v>112</v>
      </c>
      <c r="C123" s="5">
        <f t="shared" si="9"/>
        <v>-639.87997520747979</v>
      </c>
      <c r="D123" s="5">
        <f t="shared" si="10"/>
        <v>-401.35357380159695</v>
      </c>
      <c r="E123" s="5">
        <f t="shared" si="11"/>
        <v>-237.77386345500477</v>
      </c>
      <c r="F123" s="1">
        <f t="shared" si="14"/>
        <v>126812.72717600255</v>
      </c>
      <c r="G123" s="30"/>
      <c r="H123">
        <v>112</v>
      </c>
      <c r="I123" s="9">
        <f t="shared" si="12"/>
        <v>1200</v>
      </c>
      <c r="J123" s="37">
        <f t="shared" si="13"/>
        <v>1090.9325397828472</v>
      </c>
      <c r="K123" s="9">
        <f t="shared" si="15"/>
        <v>109.06746021715267</v>
      </c>
      <c r="L123" s="1">
        <f t="shared" si="16"/>
        <v>57078.379576031912</v>
      </c>
    </row>
    <row r="124" spans="2:12" x14ac:dyDescent="0.3">
      <c r="B124">
        <v>113</v>
      </c>
      <c r="C124" s="5">
        <f t="shared" si="9"/>
        <v>-639.87997520747979</v>
      </c>
      <c r="D124" s="5">
        <f t="shared" si="10"/>
        <v>-402.10611175247487</v>
      </c>
      <c r="E124" s="5">
        <f t="shared" si="11"/>
        <v>-237.01991449546887</v>
      </c>
      <c r="F124" s="1">
        <f t="shared" si="14"/>
        <v>126410.62106425007</v>
      </c>
      <c r="G124" s="30"/>
      <c r="H124">
        <v>113</v>
      </c>
      <c r="I124" s="9">
        <f t="shared" si="12"/>
        <v>1200</v>
      </c>
      <c r="J124" s="37">
        <f t="shared" si="13"/>
        <v>1092.9780382949402</v>
      </c>
      <c r="K124" s="9">
        <f t="shared" si="15"/>
        <v>107.02196170505984</v>
      </c>
      <c r="L124" s="1">
        <f t="shared" si="16"/>
        <v>55985.401537736972</v>
      </c>
    </row>
    <row r="125" spans="2:12" x14ac:dyDescent="0.3">
      <c r="B125">
        <v>114</v>
      </c>
      <c r="C125" s="5">
        <f t="shared" si="9"/>
        <v>-639.87997520747979</v>
      </c>
      <c r="D125" s="5">
        <f t="shared" si="10"/>
        <v>-402.86006071201081</v>
      </c>
      <c r="E125" s="5">
        <f t="shared" si="11"/>
        <v>-236.26455188163382</v>
      </c>
      <c r="F125" s="1">
        <f t="shared" si="14"/>
        <v>126007.76100353805</v>
      </c>
      <c r="G125" s="30"/>
      <c r="H125">
        <v>114</v>
      </c>
      <c r="I125" s="9">
        <f t="shared" si="12"/>
        <v>1200</v>
      </c>
      <c r="J125" s="37">
        <f t="shared" si="13"/>
        <v>1095.0273721167432</v>
      </c>
      <c r="K125" s="9">
        <f t="shared" si="15"/>
        <v>104.97262788325682</v>
      </c>
      <c r="L125" s="1">
        <f t="shared" si="16"/>
        <v>54890.374165620233</v>
      </c>
    </row>
    <row r="126" spans="2:12" x14ac:dyDescent="0.3">
      <c r="B126">
        <v>115</v>
      </c>
      <c r="C126" s="5">
        <f t="shared" si="9"/>
        <v>-639.87997520747979</v>
      </c>
      <c r="D126" s="5">
        <f t="shared" si="10"/>
        <v>-403.61542332584582</v>
      </c>
      <c r="E126" s="5">
        <f t="shared" si="11"/>
        <v>-235.50777296289789</v>
      </c>
      <c r="F126" s="1">
        <f t="shared" si="14"/>
        <v>125604.14558021221</v>
      </c>
      <c r="G126" s="30"/>
      <c r="H126">
        <v>115</v>
      </c>
      <c r="I126" s="9">
        <f t="shared" si="12"/>
        <v>1200</v>
      </c>
      <c r="J126" s="37">
        <f t="shared" si="13"/>
        <v>1097.0805484394621</v>
      </c>
      <c r="K126" s="9">
        <f t="shared" si="15"/>
        <v>102.91945156053794</v>
      </c>
      <c r="L126" s="1">
        <f t="shared" si="16"/>
        <v>53793.293617180774</v>
      </c>
    </row>
    <row r="127" spans="2:12" x14ac:dyDescent="0.3">
      <c r="B127">
        <v>116</v>
      </c>
      <c r="C127" s="5">
        <f t="shared" si="9"/>
        <v>-639.87997520747979</v>
      </c>
      <c r="D127" s="5">
        <f t="shared" si="10"/>
        <v>-404.37220224458184</v>
      </c>
      <c r="E127" s="5">
        <f t="shared" si="11"/>
        <v>-234.74957508368928</v>
      </c>
      <c r="F127" s="1">
        <f t="shared" si="14"/>
        <v>125199.77337796762</v>
      </c>
      <c r="G127" s="30"/>
      <c r="H127">
        <v>116</v>
      </c>
      <c r="I127" s="9">
        <f t="shared" si="12"/>
        <v>1200</v>
      </c>
      <c r="J127" s="37">
        <f t="shared" si="13"/>
        <v>1099.137574467786</v>
      </c>
      <c r="K127" s="9">
        <f t="shared" si="15"/>
        <v>100.86242553221395</v>
      </c>
      <c r="L127" s="1">
        <f t="shared" si="16"/>
        <v>52694.156042712988</v>
      </c>
    </row>
    <row r="128" spans="2:12" x14ac:dyDescent="0.3">
      <c r="B128">
        <v>117</v>
      </c>
      <c r="C128" s="5">
        <f t="shared" si="9"/>
        <v>-639.87997520747979</v>
      </c>
      <c r="D128" s="5">
        <f t="shared" si="10"/>
        <v>-405.13040012379037</v>
      </c>
      <c r="E128" s="5">
        <f t="shared" si="11"/>
        <v>-233.98995558345717</v>
      </c>
      <c r="F128" s="1">
        <f t="shared" si="14"/>
        <v>124794.64297784383</v>
      </c>
      <c r="G128" s="30"/>
      <c r="H128">
        <v>117</v>
      </c>
      <c r="I128" s="9">
        <f t="shared" si="12"/>
        <v>1200</v>
      </c>
      <c r="J128" s="37">
        <f t="shared" si="13"/>
        <v>1101.1984574199132</v>
      </c>
      <c r="K128" s="9">
        <f t="shared" si="15"/>
        <v>98.801542580086846</v>
      </c>
      <c r="L128" s="1">
        <f t="shared" si="16"/>
        <v>51592.957585293072</v>
      </c>
    </row>
    <row r="129" spans="2:12" x14ac:dyDescent="0.3">
      <c r="B129">
        <v>118</v>
      </c>
      <c r="C129" s="5">
        <f t="shared" si="9"/>
        <v>-639.87997520747979</v>
      </c>
      <c r="D129" s="5">
        <f t="shared" si="10"/>
        <v>-405.89001962402244</v>
      </c>
      <c r="E129" s="5">
        <f t="shared" si="11"/>
        <v>-233.22891179666212</v>
      </c>
      <c r="F129" s="1">
        <f t="shared" si="14"/>
        <v>124388.7529582198</v>
      </c>
      <c r="G129" s="30"/>
      <c r="H129">
        <v>118</v>
      </c>
      <c r="I129" s="9">
        <f t="shared" si="12"/>
        <v>1200</v>
      </c>
      <c r="J129" s="37">
        <f t="shared" si="13"/>
        <v>1103.2632045275755</v>
      </c>
      <c r="K129" s="9">
        <f t="shared" si="15"/>
        <v>96.736795472424504</v>
      </c>
      <c r="L129" s="1">
        <f t="shared" si="16"/>
        <v>50489.694380765497</v>
      </c>
    </row>
    <row r="130" spans="2:12" x14ac:dyDescent="0.3">
      <c r="B130">
        <v>119</v>
      </c>
      <c r="C130" s="5">
        <f t="shared" si="9"/>
        <v>-639.87997520747979</v>
      </c>
      <c r="D130" s="5">
        <f t="shared" si="10"/>
        <v>-406.65106341081747</v>
      </c>
      <c r="E130" s="5">
        <f t="shared" si="11"/>
        <v>-232.46644105276684</v>
      </c>
      <c r="F130" s="1">
        <f t="shared" si="14"/>
        <v>123982.10189480899</v>
      </c>
      <c r="G130" s="30"/>
      <c r="H130">
        <v>119</v>
      </c>
      <c r="I130" s="9">
        <f t="shared" si="12"/>
        <v>1200</v>
      </c>
      <c r="J130" s="37">
        <f t="shared" si="13"/>
        <v>1105.3318230360646</v>
      </c>
      <c r="K130" s="9">
        <f t="shared" si="15"/>
        <v>94.668176963935309</v>
      </c>
      <c r="L130" s="1">
        <f t="shared" si="16"/>
        <v>49384.36255772943</v>
      </c>
    </row>
    <row r="131" spans="2:12" x14ac:dyDescent="0.3">
      <c r="B131">
        <v>120</v>
      </c>
      <c r="C131" s="5">
        <f t="shared" si="9"/>
        <v>-639.87997520747979</v>
      </c>
      <c r="D131" s="5">
        <f t="shared" si="10"/>
        <v>-407.41353415471275</v>
      </c>
      <c r="E131" s="5">
        <f t="shared" si="11"/>
        <v>-231.70254067622676</v>
      </c>
      <c r="F131" s="1">
        <f t="shared" si="14"/>
        <v>123574.68836065428</v>
      </c>
      <c r="G131" s="30"/>
      <c r="H131">
        <v>120</v>
      </c>
      <c r="I131" s="9">
        <f t="shared" si="12"/>
        <v>1200</v>
      </c>
      <c r="J131" s="37">
        <f t="shared" si="13"/>
        <v>1107.4043202042574</v>
      </c>
      <c r="K131" s="9">
        <f t="shared" si="15"/>
        <v>92.595679795742683</v>
      </c>
      <c r="L131" s="1">
        <f t="shared" si="16"/>
        <v>48276.95823752517</v>
      </c>
    </row>
    <row r="132" spans="2:12" x14ac:dyDescent="0.3">
      <c r="B132">
        <v>121</v>
      </c>
      <c r="C132" s="5">
        <f t="shared" si="9"/>
        <v>-639.87997520747979</v>
      </c>
      <c r="D132" s="5">
        <f t="shared" si="10"/>
        <v>-408.17743453125286</v>
      </c>
      <c r="E132" s="5">
        <f t="shared" si="11"/>
        <v>-230.93720798648067</v>
      </c>
      <c r="F132" s="1">
        <f t="shared" si="14"/>
        <v>123166.51092612302</v>
      </c>
      <c r="G132" s="30"/>
      <c r="H132">
        <v>121</v>
      </c>
      <c r="I132" s="9">
        <f t="shared" si="12"/>
        <v>1200</v>
      </c>
      <c r="J132" s="37">
        <f t="shared" si="13"/>
        <v>1109.4807033046404</v>
      </c>
      <c r="K132" s="9">
        <f t="shared" si="15"/>
        <v>90.519296695359685</v>
      </c>
      <c r="L132" s="1">
        <f t="shared" si="16"/>
        <v>47167.477534220532</v>
      </c>
    </row>
    <row r="133" spans="2:12" x14ac:dyDescent="0.3">
      <c r="B133">
        <v>122</v>
      </c>
      <c r="C133" s="5">
        <f t="shared" si="9"/>
        <v>-639.87997520747979</v>
      </c>
      <c r="D133" s="5">
        <f t="shared" si="10"/>
        <v>-408.94276722099897</v>
      </c>
      <c r="E133" s="5">
        <f t="shared" si="11"/>
        <v>-230.1704402979413</v>
      </c>
      <c r="F133" s="1">
        <f t="shared" si="14"/>
        <v>122757.56815890202</v>
      </c>
      <c r="G133" s="30"/>
      <c r="H133">
        <v>122</v>
      </c>
      <c r="I133" s="9">
        <f t="shared" si="12"/>
        <v>1200</v>
      </c>
      <c r="J133" s="37">
        <f t="shared" si="13"/>
        <v>1111.5609796233366</v>
      </c>
      <c r="K133" s="9">
        <f t="shared" si="15"/>
        <v>88.439020376663493</v>
      </c>
      <c r="L133" s="1">
        <f t="shared" si="16"/>
        <v>46055.916554597192</v>
      </c>
    </row>
    <row r="134" spans="2:12" x14ac:dyDescent="0.3">
      <c r="B134">
        <v>123</v>
      </c>
      <c r="C134" s="5">
        <f t="shared" si="9"/>
        <v>-639.87997520747979</v>
      </c>
      <c r="D134" s="5">
        <f t="shared" si="10"/>
        <v>-409.70953490953838</v>
      </c>
      <c r="E134" s="5">
        <f t="shared" si="11"/>
        <v>-229.40223491998591</v>
      </c>
      <c r="F134" s="1">
        <f t="shared" si="14"/>
        <v>122347.85862399249</v>
      </c>
      <c r="G134" s="30"/>
      <c r="H134">
        <v>123</v>
      </c>
      <c r="I134" s="9">
        <f t="shared" si="12"/>
        <v>1200</v>
      </c>
      <c r="J134" s="37">
        <f t="shared" si="13"/>
        <v>1113.6451564601302</v>
      </c>
      <c r="K134" s="9">
        <f t="shared" si="15"/>
        <v>86.354843539869734</v>
      </c>
      <c r="L134" s="1">
        <f t="shared" si="16"/>
        <v>44942.271398137062</v>
      </c>
    </row>
    <row r="135" spans="2:12" x14ac:dyDescent="0.3">
      <c r="B135">
        <v>124</v>
      </c>
      <c r="C135" s="5">
        <f t="shared" si="9"/>
        <v>-639.87997520747979</v>
      </c>
      <c r="D135" s="5">
        <f t="shared" si="10"/>
        <v>-410.47774028749376</v>
      </c>
      <c r="E135" s="5">
        <f t="shared" si="11"/>
        <v>-228.63258915694686</v>
      </c>
      <c r="F135" s="1">
        <f t="shared" si="14"/>
        <v>121937.380883705</v>
      </c>
      <c r="G135" s="30"/>
      <c r="H135">
        <v>124</v>
      </c>
      <c r="I135" s="9">
        <f t="shared" si="12"/>
        <v>1200</v>
      </c>
      <c r="J135" s="37">
        <f t="shared" si="13"/>
        <v>1115.7332411284931</v>
      </c>
      <c r="K135" s="9">
        <f t="shared" si="15"/>
        <v>84.266758871506994</v>
      </c>
      <c r="L135" s="1">
        <f t="shared" si="16"/>
        <v>43826.538157008566</v>
      </c>
    </row>
    <row r="136" spans="2:12" x14ac:dyDescent="0.3">
      <c r="B136">
        <v>125</v>
      </c>
      <c r="C136" s="5">
        <f t="shared" si="9"/>
        <v>-639.87997520747979</v>
      </c>
      <c r="D136" s="5">
        <f t="shared" si="10"/>
        <v>-411.24738605053273</v>
      </c>
      <c r="E136" s="5">
        <f t="shared" si="11"/>
        <v>-227.86150030810214</v>
      </c>
      <c r="F136" s="1">
        <f t="shared" si="14"/>
        <v>121526.13349765447</v>
      </c>
      <c r="G136" s="30"/>
      <c r="H136">
        <v>125</v>
      </c>
      <c r="I136" s="9">
        <f t="shared" si="12"/>
        <v>1200</v>
      </c>
      <c r="J136" s="37">
        <f t="shared" si="13"/>
        <v>1117.8252409556089</v>
      </c>
      <c r="K136" s="9">
        <f t="shared" si="15"/>
        <v>82.174759044391052</v>
      </c>
      <c r="L136" s="1">
        <f t="shared" si="16"/>
        <v>42708.712916052958</v>
      </c>
    </row>
    <row r="137" spans="2:12" x14ac:dyDescent="0.3">
      <c r="B137">
        <v>126</v>
      </c>
      <c r="C137" s="5">
        <f t="shared" si="9"/>
        <v>-639.87997520747979</v>
      </c>
      <c r="D137" s="5">
        <f t="shared" si="10"/>
        <v>-412.01847489937751</v>
      </c>
      <c r="E137" s="5">
        <f t="shared" si="11"/>
        <v>-227.0889656676658</v>
      </c>
      <c r="F137" s="1">
        <f t="shared" si="14"/>
        <v>121114.1150227551</v>
      </c>
      <c r="G137" s="30"/>
      <c r="H137">
        <v>126</v>
      </c>
      <c r="I137" s="9">
        <f t="shared" si="12"/>
        <v>1200</v>
      </c>
      <c r="J137" s="37">
        <f t="shared" si="13"/>
        <v>1119.9211632824008</v>
      </c>
      <c r="K137" s="9">
        <f t="shared" si="15"/>
        <v>80.078836717599287</v>
      </c>
      <c r="L137" s="1">
        <f t="shared" si="16"/>
        <v>41588.791752770558</v>
      </c>
    </row>
    <row r="138" spans="2:12" x14ac:dyDescent="0.3">
      <c r="B138">
        <v>127</v>
      </c>
      <c r="C138" s="5">
        <f t="shared" si="9"/>
        <v>-639.87997520747979</v>
      </c>
      <c r="D138" s="5">
        <f t="shared" si="10"/>
        <v>-412.79100953981384</v>
      </c>
      <c r="E138" s="5">
        <f t="shared" si="11"/>
        <v>-226.31498252477866</v>
      </c>
      <c r="F138" s="1">
        <f t="shared" si="14"/>
        <v>120701.32401321529</v>
      </c>
      <c r="G138" s="30"/>
      <c r="H138">
        <v>127</v>
      </c>
      <c r="I138" s="9">
        <f t="shared" si="12"/>
        <v>1200</v>
      </c>
      <c r="J138" s="37">
        <f t="shared" si="13"/>
        <v>1122.0210154635552</v>
      </c>
      <c r="K138" s="9">
        <f t="shared" si="15"/>
        <v>77.978984536444798</v>
      </c>
      <c r="L138" s="1">
        <f t="shared" si="16"/>
        <v>40466.770737307001</v>
      </c>
    </row>
    <row r="139" spans="2:12" x14ac:dyDescent="0.3">
      <c r="B139">
        <v>128</v>
      </c>
      <c r="C139" s="5">
        <f t="shared" si="9"/>
        <v>-639.87997520747979</v>
      </c>
      <c r="D139" s="5">
        <f t="shared" si="10"/>
        <v>-413.56499268270102</v>
      </c>
      <c r="E139" s="5">
        <f t="shared" si="11"/>
        <v>-225.53954816349858</v>
      </c>
      <c r="F139" s="1">
        <f t="shared" si="14"/>
        <v>120287.75902053258</v>
      </c>
      <c r="G139" s="30"/>
      <c r="H139">
        <v>128</v>
      </c>
      <c r="I139" s="9">
        <f t="shared" si="12"/>
        <v>1200</v>
      </c>
      <c r="J139" s="37">
        <f t="shared" si="13"/>
        <v>1124.1248048675493</v>
      </c>
      <c r="K139" s="9">
        <f t="shared" si="15"/>
        <v>75.875195132450628</v>
      </c>
      <c r="L139" s="1">
        <f t="shared" si="16"/>
        <v>39342.645932439453</v>
      </c>
    </row>
    <row r="140" spans="2:12" x14ac:dyDescent="0.3">
      <c r="B140">
        <v>129</v>
      </c>
      <c r="C140" s="5">
        <f t="shared" si="9"/>
        <v>-639.87997520747979</v>
      </c>
      <c r="D140" s="5">
        <f t="shared" si="10"/>
        <v>-414.34042704398109</v>
      </c>
      <c r="E140" s="5">
        <f t="shared" si="11"/>
        <v>-224.76265986279114</v>
      </c>
      <c r="F140" s="1">
        <f t="shared" si="14"/>
        <v>119873.4185934886</v>
      </c>
      <c r="G140" s="30"/>
      <c r="H140">
        <v>129</v>
      </c>
      <c r="I140" s="9">
        <f t="shared" si="12"/>
        <v>1200</v>
      </c>
      <c r="J140" s="37">
        <f t="shared" si="13"/>
        <v>1126.232538876676</v>
      </c>
      <c r="K140" s="9">
        <f t="shared" si="15"/>
        <v>73.767461123323969</v>
      </c>
      <c r="L140" s="1">
        <f t="shared" si="16"/>
        <v>38216.413393562776</v>
      </c>
    </row>
    <row r="141" spans="2:12" x14ac:dyDescent="0.3">
      <c r="B141">
        <v>130</v>
      </c>
      <c r="C141" s="5">
        <f t="shared" ref="C141:C204" si="17">PMT($C$6/$C$8,$C$7*$C$8,$C$9)</f>
        <v>-639.87997520747979</v>
      </c>
      <c r="D141" s="5">
        <f t="shared" ref="D141:D204" si="18">PPMT($C$6/$C$8,B141,$C$7*$C$8,$C$9)</f>
        <v>-415.11731534468856</v>
      </c>
      <c r="E141" s="5">
        <f t="shared" ref="E141:E204" si="19">IPMT($C$6/$C$8,B141,$C$7*$C$9,F141)</f>
        <v>-223.98431489651983</v>
      </c>
      <c r="F141" s="1">
        <f t="shared" si="14"/>
        <v>119458.30127814392</v>
      </c>
      <c r="G141" s="30"/>
      <c r="H141">
        <v>130</v>
      </c>
      <c r="I141" s="9">
        <f t="shared" ref="I141:I204" si="20">$H$6</f>
        <v>1200</v>
      </c>
      <c r="J141" s="37">
        <f t="shared" ref="J141:J204" si="21">I141-K141</f>
        <v>1128.3442248870697</v>
      </c>
      <c r="K141" s="9">
        <f t="shared" si="15"/>
        <v>71.655775112930201</v>
      </c>
      <c r="L141" s="1">
        <f t="shared" si="16"/>
        <v>37088.069168675705</v>
      </c>
    </row>
    <row r="142" spans="2:12" x14ac:dyDescent="0.3">
      <c r="B142">
        <v>131</v>
      </c>
      <c r="C142" s="5">
        <f t="shared" si="17"/>
        <v>-639.87997520747979</v>
      </c>
      <c r="D142" s="5">
        <f t="shared" si="18"/>
        <v>-415.89566031095984</v>
      </c>
      <c r="E142" s="5">
        <f t="shared" si="19"/>
        <v>-223.2045105334368</v>
      </c>
      <c r="F142" s="1">
        <f t="shared" ref="F142:F205" si="22">F141+D142</f>
        <v>119042.40561783296</v>
      </c>
      <c r="G142" s="30"/>
      <c r="H142">
        <v>131</v>
      </c>
      <c r="I142" s="9">
        <f t="shared" si="20"/>
        <v>1200</v>
      </c>
      <c r="J142" s="37">
        <f t="shared" si="21"/>
        <v>1130.4598703087331</v>
      </c>
      <c r="K142" s="9">
        <f t="shared" ref="K142:K205" si="23">L141*($C$6/$C$8)</f>
        <v>69.540129691266941</v>
      </c>
      <c r="L142" s="1">
        <f t="shared" ref="L142:L205" si="24">IF(L141&gt;0,L141-J142,)</f>
        <v>35957.609298366973</v>
      </c>
    </row>
    <row r="143" spans="2:12" x14ac:dyDescent="0.3">
      <c r="B143">
        <v>132</v>
      </c>
      <c r="C143" s="5">
        <f t="shared" si="17"/>
        <v>-639.87997520747979</v>
      </c>
      <c r="D143" s="5">
        <f t="shared" si="18"/>
        <v>-416.67546467404293</v>
      </c>
      <c r="E143" s="5">
        <f t="shared" si="19"/>
        <v>-222.42324403717296</v>
      </c>
      <c r="F143" s="1">
        <f t="shared" si="22"/>
        <v>118625.73015315892</v>
      </c>
      <c r="G143" s="30"/>
      <c r="H143">
        <v>132</v>
      </c>
      <c r="I143" s="9">
        <f t="shared" si="20"/>
        <v>1200</v>
      </c>
      <c r="J143" s="37">
        <f t="shared" si="21"/>
        <v>1132.5794825655619</v>
      </c>
      <c r="K143" s="9">
        <f t="shared" si="23"/>
        <v>67.420517434438068</v>
      </c>
      <c r="L143" s="1">
        <f t="shared" si="24"/>
        <v>34825.029815801412</v>
      </c>
    </row>
    <row r="144" spans="2:12" x14ac:dyDescent="0.3">
      <c r="B144">
        <v>133</v>
      </c>
      <c r="C144" s="5">
        <f t="shared" si="17"/>
        <v>-639.87997520747979</v>
      </c>
      <c r="D144" s="5">
        <f t="shared" si="18"/>
        <v>-417.45673117030674</v>
      </c>
      <c r="E144" s="5">
        <f t="shared" si="19"/>
        <v>-221.64051266622866</v>
      </c>
      <c r="F144" s="1">
        <f t="shared" si="22"/>
        <v>118208.27342198862</v>
      </c>
      <c r="G144" s="30"/>
      <c r="H144">
        <v>133</v>
      </c>
      <c r="I144" s="9">
        <f t="shared" si="20"/>
        <v>1200</v>
      </c>
      <c r="J144" s="37">
        <f t="shared" si="21"/>
        <v>1134.7030690953723</v>
      </c>
      <c r="K144" s="9">
        <f t="shared" si="23"/>
        <v>65.296930904627644</v>
      </c>
      <c r="L144" s="1">
        <f t="shared" si="24"/>
        <v>33690.326746706043</v>
      </c>
    </row>
    <row r="145" spans="2:12" x14ac:dyDescent="0.3">
      <c r="B145">
        <v>134</v>
      </c>
      <c r="C145" s="5">
        <f t="shared" si="17"/>
        <v>-639.87997520747979</v>
      </c>
      <c r="D145" s="5">
        <f t="shared" si="18"/>
        <v>-418.23946254125104</v>
      </c>
      <c r="E145" s="5">
        <f t="shared" si="19"/>
        <v>-220.8563136739638</v>
      </c>
      <c r="F145" s="1">
        <f t="shared" si="22"/>
        <v>117790.03395944736</v>
      </c>
      <c r="G145" s="30"/>
      <c r="H145">
        <v>134</v>
      </c>
      <c r="I145" s="9">
        <f t="shared" si="20"/>
        <v>1200</v>
      </c>
      <c r="J145" s="37">
        <f t="shared" si="21"/>
        <v>1136.8306373499261</v>
      </c>
      <c r="K145" s="9">
        <f t="shared" si="23"/>
        <v>63.169362650073829</v>
      </c>
      <c r="L145" s="1">
        <f t="shared" si="24"/>
        <v>32553.496109356118</v>
      </c>
    </row>
    <row r="146" spans="2:12" x14ac:dyDescent="0.3">
      <c r="B146">
        <v>135</v>
      </c>
      <c r="C146" s="5">
        <f t="shared" si="17"/>
        <v>-639.87997520747979</v>
      </c>
      <c r="D146" s="5">
        <f t="shared" si="18"/>
        <v>-419.02366153351591</v>
      </c>
      <c r="E146" s="5">
        <f t="shared" si="19"/>
        <v>-220.07064430858844</v>
      </c>
      <c r="F146" s="1">
        <f t="shared" si="22"/>
        <v>117371.01029791385</v>
      </c>
      <c r="G146" s="30"/>
      <c r="H146">
        <v>135</v>
      </c>
      <c r="I146" s="9">
        <f t="shared" si="20"/>
        <v>1200</v>
      </c>
      <c r="J146" s="37">
        <f t="shared" si="21"/>
        <v>1138.9621947949572</v>
      </c>
      <c r="K146" s="9">
        <f t="shared" si="23"/>
        <v>61.037805205042716</v>
      </c>
      <c r="L146" s="1">
        <f t="shared" si="24"/>
        <v>31414.533914561162</v>
      </c>
    </row>
    <row r="147" spans="2:12" x14ac:dyDescent="0.3">
      <c r="B147">
        <v>136</v>
      </c>
      <c r="C147" s="5">
        <f t="shared" si="17"/>
        <v>-639.87997520747979</v>
      </c>
      <c r="D147" s="5">
        <f t="shared" si="18"/>
        <v>-419.80933089889129</v>
      </c>
      <c r="E147" s="5">
        <f t="shared" si="19"/>
        <v>-219.28350181315304</v>
      </c>
      <c r="F147" s="1">
        <f t="shared" si="22"/>
        <v>116951.20096701496</v>
      </c>
      <c r="G147" s="30"/>
      <c r="H147">
        <v>136</v>
      </c>
      <c r="I147" s="9">
        <f t="shared" si="20"/>
        <v>1200</v>
      </c>
      <c r="J147" s="37">
        <f t="shared" si="21"/>
        <v>1141.0977489101979</v>
      </c>
      <c r="K147" s="9">
        <f t="shared" si="23"/>
        <v>58.902251089802178</v>
      </c>
      <c r="L147" s="1">
        <f t="shared" si="24"/>
        <v>30273.436165650965</v>
      </c>
    </row>
    <row r="148" spans="2:12" x14ac:dyDescent="0.3">
      <c r="B148">
        <v>137</v>
      </c>
      <c r="C148" s="5">
        <f t="shared" si="17"/>
        <v>-639.87997520747979</v>
      </c>
      <c r="D148" s="5">
        <f t="shared" si="18"/>
        <v>-420.59647339432667</v>
      </c>
      <c r="E148" s="5">
        <f t="shared" si="19"/>
        <v>-218.49488342553869</v>
      </c>
      <c r="F148" s="1">
        <f t="shared" si="22"/>
        <v>116530.60449362063</v>
      </c>
      <c r="G148" s="30"/>
      <c r="H148">
        <v>137</v>
      </c>
      <c r="I148" s="9">
        <f t="shared" si="20"/>
        <v>1200</v>
      </c>
      <c r="J148" s="37">
        <f t="shared" si="21"/>
        <v>1143.2373071894044</v>
      </c>
      <c r="K148" s="9">
        <f t="shared" si="23"/>
        <v>56.76269281059556</v>
      </c>
      <c r="L148" s="1">
        <f t="shared" si="24"/>
        <v>29130.198858461561</v>
      </c>
    </row>
    <row r="149" spans="2:12" x14ac:dyDescent="0.3">
      <c r="B149">
        <v>138</v>
      </c>
      <c r="C149" s="5">
        <f t="shared" si="17"/>
        <v>-639.87997520747979</v>
      </c>
      <c r="D149" s="5">
        <f t="shared" si="18"/>
        <v>-421.38509178194101</v>
      </c>
      <c r="E149" s="5">
        <f t="shared" si="19"/>
        <v>-217.70478637844755</v>
      </c>
      <c r="F149" s="1">
        <f t="shared" si="22"/>
        <v>116109.21940183869</v>
      </c>
      <c r="G149" s="30"/>
      <c r="H149">
        <v>138</v>
      </c>
      <c r="I149" s="9">
        <f t="shared" si="20"/>
        <v>1200</v>
      </c>
      <c r="J149" s="37">
        <f t="shared" si="21"/>
        <v>1145.3808771403847</v>
      </c>
      <c r="K149" s="9">
        <f t="shared" si="23"/>
        <v>54.619122859615423</v>
      </c>
      <c r="L149" s="1">
        <f t="shared" si="24"/>
        <v>27984.817981321175</v>
      </c>
    </row>
    <row r="150" spans="2:12" x14ac:dyDescent="0.3">
      <c r="B150">
        <v>139</v>
      </c>
      <c r="C150" s="5">
        <f t="shared" si="17"/>
        <v>-639.87997520747979</v>
      </c>
      <c r="D150" s="5">
        <f t="shared" si="18"/>
        <v>-422.17518882903215</v>
      </c>
      <c r="E150" s="5">
        <f t="shared" si="19"/>
        <v>-216.91320789939311</v>
      </c>
      <c r="F150" s="1">
        <f t="shared" si="22"/>
        <v>115687.04421300966</v>
      </c>
      <c r="G150" s="30"/>
      <c r="H150">
        <v>139</v>
      </c>
      <c r="I150" s="9">
        <f t="shared" si="20"/>
        <v>1200</v>
      </c>
      <c r="J150" s="37">
        <f t="shared" si="21"/>
        <v>1147.5284662850229</v>
      </c>
      <c r="K150" s="9">
        <f t="shared" si="23"/>
        <v>52.471533714977205</v>
      </c>
      <c r="L150" s="1">
        <f t="shared" si="24"/>
        <v>26837.289515036151</v>
      </c>
    </row>
    <row r="151" spans="2:12" x14ac:dyDescent="0.3">
      <c r="B151">
        <v>140</v>
      </c>
      <c r="C151" s="5">
        <f t="shared" si="17"/>
        <v>-639.87997520747979</v>
      </c>
      <c r="D151" s="5">
        <f t="shared" si="18"/>
        <v>-422.96676730808662</v>
      </c>
      <c r="E151" s="5">
        <f t="shared" si="19"/>
        <v>-216.12014521069045</v>
      </c>
      <c r="F151" s="1">
        <f t="shared" si="22"/>
        <v>115264.07744570158</v>
      </c>
      <c r="G151" s="30"/>
      <c r="H151">
        <v>140</v>
      </c>
      <c r="I151" s="9">
        <f t="shared" si="20"/>
        <v>1200</v>
      </c>
      <c r="J151" s="37">
        <f t="shared" si="21"/>
        <v>1149.6800821593072</v>
      </c>
      <c r="K151" s="9">
        <f t="shared" si="23"/>
        <v>50.319917840692781</v>
      </c>
      <c r="L151" s="1">
        <f t="shared" si="24"/>
        <v>25687.609432876845</v>
      </c>
    </row>
    <row r="152" spans="2:12" x14ac:dyDescent="0.3">
      <c r="B152">
        <v>141</v>
      </c>
      <c r="C152" s="5">
        <f t="shared" si="17"/>
        <v>-639.87997520747979</v>
      </c>
      <c r="D152" s="5">
        <f t="shared" si="18"/>
        <v>-423.75982999678928</v>
      </c>
      <c r="E152" s="5">
        <f t="shared" si="19"/>
        <v>-215.32559552944647</v>
      </c>
      <c r="F152" s="1">
        <f t="shared" si="22"/>
        <v>114840.31761570479</v>
      </c>
      <c r="G152" s="30"/>
      <c r="H152">
        <v>141</v>
      </c>
      <c r="I152" s="9">
        <f t="shared" si="20"/>
        <v>1200</v>
      </c>
      <c r="J152" s="37">
        <f t="shared" si="21"/>
        <v>1151.8357323133559</v>
      </c>
      <c r="K152" s="9">
        <f t="shared" si="23"/>
        <v>48.164267686644081</v>
      </c>
      <c r="L152" s="1">
        <f t="shared" si="24"/>
        <v>24535.773700563488</v>
      </c>
    </row>
    <row r="153" spans="2:12" x14ac:dyDescent="0.3">
      <c r="B153">
        <v>142</v>
      </c>
      <c r="C153" s="5">
        <f t="shared" si="17"/>
        <v>-639.87997520747979</v>
      </c>
      <c r="D153" s="5">
        <f t="shared" si="18"/>
        <v>-424.55437967803317</v>
      </c>
      <c r="E153" s="5">
        <f t="shared" si="19"/>
        <v>-214.52955606755015</v>
      </c>
      <c r="F153" s="1">
        <f t="shared" si="22"/>
        <v>114415.76323602675</v>
      </c>
      <c r="G153" s="30"/>
      <c r="H153">
        <v>142</v>
      </c>
      <c r="I153" s="9">
        <f t="shared" si="20"/>
        <v>1200</v>
      </c>
      <c r="J153" s="37">
        <f t="shared" si="21"/>
        <v>1153.9954243114435</v>
      </c>
      <c r="K153" s="9">
        <f t="shared" si="23"/>
        <v>46.004575688556535</v>
      </c>
      <c r="L153" s="1">
        <f t="shared" si="24"/>
        <v>23381.778276252044</v>
      </c>
    </row>
    <row r="154" spans="2:12" x14ac:dyDescent="0.3">
      <c r="B154">
        <v>143</v>
      </c>
      <c r="C154" s="5">
        <f t="shared" si="17"/>
        <v>-639.87997520747979</v>
      </c>
      <c r="D154" s="5">
        <f t="shared" si="18"/>
        <v>-425.3504191399295</v>
      </c>
      <c r="E154" s="5">
        <f t="shared" si="19"/>
        <v>-213.73202403166277</v>
      </c>
      <c r="F154" s="1">
        <f t="shared" si="22"/>
        <v>113990.41281688682</v>
      </c>
      <c r="G154" s="30"/>
      <c r="H154">
        <v>143</v>
      </c>
      <c r="I154" s="9">
        <f t="shared" si="20"/>
        <v>1200</v>
      </c>
      <c r="J154" s="37">
        <f t="shared" si="21"/>
        <v>1156.1591657320273</v>
      </c>
      <c r="K154" s="9">
        <f t="shared" si="23"/>
        <v>43.840834267972582</v>
      </c>
      <c r="L154" s="1">
        <f t="shared" si="24"/>
        <v>22225.619110520016</v>
      </c>
    </row>
    <row r="155" spans="2:12" x14ac:dyDescent="0.3">
      <c r="B155">
        <v>144</v>
      </c>
      <c r="C155" s="5">
        <f t="shared" si="17"/>
        <v>-639.87997520747979</v>
      </c>
      <c r="D155" s="5">
        <f t="shared" si="18"/>
        <v>-426.1479511758169</v>
      </c>
      <c r="E155" s="5">
        <f t="shared" si="19"/>
        <v>-212.93299662320811</v>
      </c>
      <c r="F155" s="1">
        <f t="shared" si="22"/>
        <v>113564.264865711</v>
      </c>
      <c r="G155" s="30"/>
      <c r="H155">
        <v>144</v>
      </c>
      <c r="I155" s="9">
        <f t="shared" si="20"/>
        <v>1200</v>
      </c>
      <c r="J155" s="37">
        <f t="shared" si="21"/>
        <v>1158.326964167775</v>
      </c>
      <c r="K155" s="9">
        <f t="shared" si="23"/>
        <v>41.673035832225025</v>
      </c>
      <c r="L155" s="1">
        <f t="shared" si="24"/>
        <v>21067.29214635224</v>
      </c>
    </row>
    <row r="156" spans="2:12" x14ac:dyDescent="0.3">
      <c r="B156">
        <v>145</v>
      </c>
      <c r="C156" s="5">
        <f t="shared" si="17"/>
        <v>-639.87997520747979</v>
      </c>
      <c r="D156" s="5">
        <f t="shared" si="18"/>
        <v>-426.94697858427156</v>
      </c>
      <c r="E156" s="5">
        <f t="shared" si="19"/>
        <v>-212.13247103836261</v>
      </c>
      <c r="F156" s="1">
        <f t="shared" si="22"/>
        <v>113137.31788712673</v>
      </c>
      <c r="G156" s="30"/>
      <c r="H156">
        <v>145</v>
      </c>
      <c r="I156" s="9">
        <f t="shared" si="20"/>
        <v>1200</v>
      </c>
      <c r="J156" s="37">
        <f t="shared" si="21"/>
        <v>1160.4988272255896</v>
      </c>
      <c r="K156" s="9">
        <f t="shared" si="23"/>
        <v>39.501172774410449</v>
      </c>
      <c r="L156" s="1">
        <f t="shared" si="24"/>
        <v>19906.793319126649</v>
      </c>
    </row>
    <row r="157" spans="2:12" x14ac:dyDescent="0.3">
      <c r="B157">
        <v>146</v>
      </c>
      <c r="C157" s="5">
        <f t="shared" si="17"/>
        <v>-639.87997520747979</v>
      </c>
      <c r="D157" s="5">
        <f t="shared" si="18"/>
        <v>-427.74750416911712</v>
      </c>
      <c r="E157" s="5">
        <f t="shared" si="19"/>
        <v>-211.3304444680455</v>
      </c>
      <c r="F157" s="1">
        <f t="shared" si="22"/>
        <v>112709.57038295761</v>
      </c>
      <c r="G157" s="30"/>
      <c r="H157">
        <v>146</v>
      </c>
      <c r="I157" s="9">
        <f t="shared" si="20"/>
        <v>1200</v>
      </c>
      <c r="J157" s="37">
        <f t="shared" si="21"/>
        <v>1162.6747625266376</v>
      </c>
      <c r="K157" s="9">
        <f t="shared" si="23"/>
        <v>37.325237473362463</v>
      </c>
      <c r="L157" s="1">
        <f t="shared" si="24"/>
        <v>18744.118556600013</v>
      </c>
    </row>
    <row r="158" spans="2:12" x14ac:dyDescent="0.3">
      <c r="B158">
        <v>147</v>
      </c>
      <c r="C158" s="5">
        <f t="shared" si="17"/>
        <v>-639.87997520747979</v>
      </c>
      <c r="D158" s="5">
        <f t="shared" si="18"/>
        <v>-428.5495307394342</v>
      </c>
      <c r="E158" s="5">
        <f t="shared" si="19"/>
        <v>-210.52691409790907</v>
      </c>
      <c r="F158" s="1">
        <f t="shared" si="22"/>
        <v>112281.02085221818</v>
      </c>
      <c r="G158" s="30"/>
      <c r="H158">
        <v>147</v>
      </c>
      <c r="I158" s="9">
        <f t="shared" si="20"/>
        <v>1200</v>
      </c>
      <c r="J158" s="37">
        <f t="shared" si="21"/>
        <v>1164.854777706375</v>
      </c>
      <c r="K158" s="9">
        <f t="shared" si="23"/>
        <v>35.145222293625025</v>
      </c>
      <c r="L158" s="1">
        <f t="shared" si="24"/>
        <v>17579.263778893637</v>
      </c>
    </row>
    <row r="159" spans="2:12" x14ac:dyDescent="0.3">
      <c r="B159">
        <v>148</v>
      </c>
      <c r="C159" s="5">
        <f t="shared" si="17"/>
        <v>-639.87997520747979</v>
      </c>
      <c r="D159" s="5">
        <f t="shared" si="18"/>
        <v>-429.35306110957055</v>
      </c>
      <c r="E159" s="5">
        <f t="shared" si="19"/>
        <v>-209.72187710832861</v>
      </c>
      <c r="F159" s="1">
        <f t="shared" si="22"/>
        <v>111851.6677911086</v>
      </c>
      <c r="G159" s="30"/>
      <c r="H159">
        <v>148</v>
      </c>
      <c r="I159" s="9">
        <f t="shared" si="20"/>
        <v>1200</v>
      </c>
      <c r="J159" s="37">
        <f t="shared" si="21"/>
        <v>1167.0388804145744</v>
      </c>
      <c r="K159" s="9">
        <f t="shared" si="23"/>
        <v>32.961119585425571</v>
      </c>
      <c r="L159" s="1">
        <f t="shared" si="24"/>
        <v>16412.224898479064</v>
      </c>
    </row>
    <row r="160" spans="2:12" x14ac:dyDescent="0.3">
      <c r="B160">
        <v>149</v>
      </c>
      <c r="C160" s="5">
        <f t="shared" si="17"/>
        <v>-639.87997520747979</v>
      </c>
      <c r="D160" s="5">
        <f t="shared" si="18"/>
        <v>-430.15809809915106</v>
      </c>
      <c r="E160" s="5">
        <f t="shared" si="19"/>
        <v>-208.91533067439269</v>
      </c>
      <c r="F160" s="1">
        <f t="shared" si="22"/>
        <v>111421.50969300944</v>
      </c>
      <c r="G160" s="30"/>
      <c r="H160">
        <v>149</v>
      </c>
      <c r="I160" s="9">
        <f t="shared" si="20"/>
        <v>1200</v>
      </c>
      <c r="J160" s="37">
        <f t="shared" si="21"/>
        <v>1169.2270783153517</v>
      </c>
      <c r="K160" s="9">
        <f t="shared" si="23"/>
        <v>30.772921684648242</v>
      </c>
      <c r="L160" s="1">
        <f t="shared" si="24"/>
        <v>15242.997820163713</v>
      </c>
    </row>
    <row r="161" spans="2:12" x14ac:dyDescent="0.3">
      <c r="B161">
        <v>150</v>
      </c>
      <c r="C161" s="5">
        <f t="shared" si="17"/>
        <v>-639.87997520747979</v>
      </c>
      <c r="D161" s="5">
        <f t="shared" si="18"/>
        <v>-430.96464453308698</v>
      </c>
      <c r="E161" s="5">
        <f t="shared" si="19"/>
        <v>-208.10727196589315</v>
      </c>
      <c r="F161" s="1">
        <f t="shared" si="22"/>
        <v>110990.54504847636</v>
      </c>
      <c r="G161" s="30"/>
      <c r="H161">
        <v>150</v>
      </c>
      <c r="I161" s="9">
        <f t="shared" si="20"/>
        <v>1200</v>
      </c>
      <c r="J161" s="37">
        <f t="shared" si="21"/>
        <v>1171.419379087193</v>
      </c>
      <c r="K161" s="9">
        <f t="shared" si="23"/>
        <v>28.58062091280696</v>
      </c>
      <c r="L161" s="1">
        <f t="shared" si="24"/>
        <v>14071.578441076521</v>
      </c>
    </row>
    <row r="162" spans="2:12" x14ac:dyDescent="0.3">
      <c r="B162">
        <v>151</v>
      </c>
      <c r="C162" s="5">
        <f t="shared" si="17"/>
        <v>-639.87997520747979</v>
      </c>
      <c r="D162" s="5">
        <f t="shared" si="18"/>
        <v>-431.77270324158644</v>
      </c>
      <c r="E162" s="5">
        <f t="shared" si="19"/>
        <v>-207.29769814731517</v>
      </c>
      <c r="F162" s="1">
        <f t="shared" si="22"/>
        <v>110558.77234523477</v>
      </c>
      <c r="G162" s="30"/>
      <c r="H162">
        <v>151</v>
      </c>
      <c r="I162" s="9">
        <f t="shared" si="20"/>
        <v>1200</v>
      </c>
      <c r="J162" s="37">
        <f t="shared" si="21"/>
        <v>1173.6157904229815</v>
      </c>
      <c r="K162" s="9">
        <f t="shared" si="23"/>
        <v>26.384209577018474</v>
      </c>
      <c r="L162" s="1">
        <f t="shared" si="24"/>
        <v>12897.962650653539</v>
      </c>
    </row>
    <row r="163" spans="2:12" x14ac:dyDescent="0.3">
      <c r="B163">
        <v>152</v>
      </c>
      <c r="C163" s="5">
        <f t="shared" si="17"/>
        <v>-639.87997520747979</v>
      </c>
      <c r="D163" s="5">
        <f t="shared" si="18"/>
        <v>-432.58227706016447</v>
      </c>
      <c r="E163" s="5">
        <f t="shared" si="19"/>
        <v>-206.48660637782737</v>
      </c>
      <c r="F163" s="1">
        <f t="shared" si="22"/>
        <v>110126.1900681746</v>
      </c>
      <c r="G163" s="30"/>
      <c r="H163">
        <v>152</v>
      </c>
      <c r="I163" s="9">
        <f t="shared" si="20"/>
        <v>1200</v>
      </c>
      <c r="J163" s="37">
        <f t="shared" si="21"/>
        <v>1175.8163200300246</v>
      </c>
      <c r="K163" s="9">
        <f t="shared" si="23"/>
        <v>24.183679969975383</v>
      </c>
      <c r="L163" s="1">
        <f t="shared" si="24"/>
        <v>11722.146330623515</v>
      </c>
    </row>
    <row r="164" spans="2:12" x14ac:dyDescent="0.3">
      <c r="B164">
        <v>153</v>
      </c>
      <c r="C164" s="5">
        <f t="shared" si="17"/>
        <v>-639.87997520747979</v>
      </c>
      <c r="D164" s="5">
        <f t="shared" si="18"/>
        <v>-433.39336882965227</v>
      </c>
      <c r="E164" s="5">
        <f t="shared" si="19"/>
        <v>-205.67399381127177</v>
      </c>
      <c r="F164" s="1">
        <f t="shared" si="22"/>
        <v>109692.79669934495</v>
      </c>
      <c r="G164" s="30"/>
      <c r="H164">
        <v>153</v>
      </c>
      <c r="I164" s="9">
        <f t="shared" si="20"/>
        <v>1200</v>
      </c>
      <c r="J164" s="37">
        <f t="shared" si="21"/>
        <v>1178.020975630081</v>
      </c>
      <c r="K164" s="9">
        <f t="shared" si="23"/>
        <v>21.979024369919088</v>
      </c>
      <c r="L164" s="1">
        <f t="shared" si="24"/>
        <v>10544.125354993434</v>
      </c>
    </row>
    <row r="165" spans="2:12" x14ac:dyDescent="0.3">
      <c r="B165">
        <v>154</v>
      </c>
      <c r="C165" s="5">
        <f t="shared" si="17"/>
        <v>-639.87997520747979</v>
      </c>
      <c r="D165" s="5">
        <f t="shared" si="18"/>
        <v>-434.2059813962079</v>
      </c>
      <c r="E165" s="5">
        <f t="shared" si="19"/>
        <v>-204.85985759615389</v>
      </c>
      <c r="F165" s="1">
        <f t="shared" si="22"/>
        <v>109258.59071794874</v>
      </c>
      <c r="G165" s="30"/>
      <c r="H165">
        <v>154</v>
      </c>
      <c r="I165" s="9">
        <f t="shared" si="20"/>
        <v>1200</v>
      </c>
      <c r="J165" s="37">
        <f t="shared" si="21"/>
        <v>1180.2297649593872</v>
      </c>
      <c r="K165" s="9">
        <f t="shared" si="23"/>
        <v>19.770235040612686</v>
      </c>
      <c r="L165" s="1">
        <f t="shared" si="24"/>
        <v>9363.8955900340461</v>
      </c>
    </row>
    <row r="166" spans="2:12" x14ac:dyDescent="0.3">
      <c r="B166">
        <v>155</v>
      </c>
      <c r="C166" s="5">
        <f t="shared" si="17"/>
        <v>-639.87997520747979</v>
      </c>
      <c r="D166" s="5">
        <f t="shared" si="18"/>
        <v>-435.02011761132576</v>
      </c>
      <c r="E166" s="5">
        <f t="shared" si="19"/>
        <v>-204.04419487563266</v>
      </c>
      <c r="F166" s="1">
        <f t="shared" si="22"/>
        <v>108823.57060033742</v>
      </c>
      <c r="G166" s="30"/>
      <c r="H166">
        <v>155</v>
      </c>
      <c r="I166" s="9">
        <f t="shared" si="20"/>
        <v>1200</v>
      </c>
      <c r="J166" s="37">
        <f t="shared" si="21"/>
        <v>1182.4426957686862</v>
      </c>
      <c r="K166" s="9">
        <f t="shared" si="23"/>
        <v>17.557304231313836</v>
      </c>
      <c r="L166" s="1">
        <f t="shared" si="24"/>
        <v>8181.4528942653596</v>
      </c>
    </row>
    <row r="167" spans="2:12" x14ac:dyDescent="0.3">
      <c r="B167">
        <v>156</v>
      </c>
      <c r="C167" s="5">
        <f t="shared" si="17"/>
        <v>-639.87997520747979</v>
      </c>
      <c r="D167" s="5">
        <f t="shared" si="18"/>
        <v>-435.83578033184705</v>
      </c>
      <c r="E167" s="5">
        <f t="shared" si="19"/>
        <v>-203.22700278751043</v>
      </c>
      <c r="F167" s="1">
        <f t="shared" si="22"/>
        <v>108387.73482000557</v>
      </c>
      <c r="G167" s="30"/>
      <c r="H167">
        <v>156</v>
      </c>
      <c r="I167" s="9">
        <f t="shared" si="20"/>
        <v>1200</v>
      </c>
      <c r="J167" s="37">
        <f t="shared" si="21"/>
        <v>1184.6597758232524</v>
      </c>
      <c r="K167" s="9">
        <f t="shared" si="23"/>
        <v>15.340224176747549</v>
      </c>
      <c r="L167" s="1">
        <f t="shared" si="24"/>
        <v>6996.7931184421068</v>
      </c>
    </row>
    <row r="168" spans="2:12" x14ac:dyDescent="0.3">
      <c r="B168">
        <v>157</v>
      </c>
      <c r="C168" s="5">
        <f t="shared" si="17"/>
        <v>-639.87997520747979</v>
      </c>
      <c r="D168" s="5">
        <f t="shared" si="18"/>
        <v>-436.65297241996927</v>
      </c>
      <c r="E168" s="5">
        <f t="shared" si="19"/>
        <v>-202.408278464223</v>
      </c>
      <c r="F168" s="1">
        <f t="shared" si="22"/>
        <v>107951.08184758561</v>
      </c>
      <c r="G168" s="30"/>
      <c r="H168">
        <v>157</v>
      </c>
      <c r="I168" s="9">
        <f t="shared" si="20"/>
        <v>1200</v>
      </c>
      <c r="J168" s="37">
        <f t="shared" si="21"/>
        <v>1186.8810129029212</v>
      </c>
      <c r="K168" s="9">
        <f t="shared" si="23"/>
        <v>13.11898709707895</v>
      </c>
      <c r="L168" s="1">
        <f t="shared" si="24"/>
        <v>5809.9121055391861</v>
      </c>
    </row>
    <row r="169" spans="2:12" x14ac:dyDescent="0.3">
      <c r="B169">
        <v>158</v>
      </c>
      <c r="C169" s="5">
        <f t="shared" si="17"/>
        <v>-639.87997520747979</v>
      </c>
      <c r="D169" s="5">
        <f t="shared" si="18"/>
        <v>-437.4716967432567</v>
      </c>
      <c r="E169" s="5">
        <f t="shared" si="19"/>
        <v>-201.58801903282938</v>
      </c>
      <c r="F169" s="1">
        <f t="shared" si="22"/>
        <v>107513.61015084235</v>
      </c>
      <c r="G169" s="30"/>
      <c r="H169">
        <v>158</v>
      </c>
      <c r="I169" s="9">
        <f t="shared" si="20"/>
        <v>1200</v>
      </c>
      <c r="J169" s="37">
        <f t="shared" si="21"/>
        <v>1189.1064148021139</v>
      </c>
      <c r="K169" s="9">
        <f t="shared" si="23"/>
        <v>10.893585197885974</v>
      </c>
      <c r="L169" s="1">
        <f t="shared" si="24"/>
        <v>4620.8056907370719</v>
      </c>
    </row>
    <row r="170" spans="2:12" x14ac:dyDescent="0.3">
      <c r="B170">
        <v>159</v>
      </c>
      <c r="C170" s="5">
        <f t="shared" si="17"/>
        <v>-639.87997520747979</v>
      </c>
      <c r="D170" s="5">
        <f t="shared" si="18"/>
        <v>-438.29195617465029</v>
      </c>
      <c r="E170" s="5">
        <f t="shared" si="19"/>
        <v>-200.76622161500191</v>
      </c>
      <c r="F170" s="1">
        <f t="shared" si="22"/>
        <v>107075.31819466769</v>
      </c>
      <c r="G170" s="30"/>
      <c r="H170">
        <v>159</v>
      </c>
      <c r="I170" s="9">
        <f t="shared" si="20"/>
        <v>1200</v>
      </c>
      <c r="J170" s="37">
        <f t="shared" si="21"/>
        <v>1191.335989329868</v>
      </c>
      <c r="K170" s="9">
        <f t="shared" si="23"/>
        <v>8.6640106701320097</v>
      </c>
      <c r="L170" s="1">
        <f t="shared" si="24"/>
        <v>3429.469701407204</v>
      </c>
    </row>
    <row r="171" spans="2:12" x14ac:dyDescent="0.3">
      <c r="B171">
        <v>160</v>
      </c>
      <c r="C171" s="5">
        <f t="shared" si="17"/>
        <v>-639.87997520747979</v>
      </c>
      <c r="D171" s="5">
        <f t="shared" si="18"/>
        <v>-439.11375359247779</v>
      </c>
      <c r="E171" s="5">
        <f t="shared" si="19"/>
        <v>-199.94288332701601</v>
      </c>
      <c r="F171" s="1">
        <f t="shared" si="22"/>
        <v>106636.20444107521</v>
      </c>
      <c r="G171" s="30"/>
      <c r="H171">
        <v>160</v>
      </c>
      <c r="I171" s="9">
        <f t="shared" si="20"/>
        <v>1200</v>
      </c>
      <c r="J171" s="37">
        <f t="shared" si="21"/>
        <v>1193.5697443098616</v>
      </c>
      <c r="K171" s="9">
        <f t="shared" si="23"/>
        <v>6.4302556901385071</v>
      </c>
      <c r="L171" s="1">
        <f t="shared" si="24"/>
        <v>2235.8999570973424</v>
      </c>
    </row>
    <row r="172" spans="2:12" x14ac:dyDescent="0.3">
      <c r="B172">
        <v>161</v>
      </c>
      <c r="C172" s="5">
        <f t="shared" si="17"/>
        <v>-639.87997520747979</v>
      </c>
      <c r="D172" s="5">
        <f t="shared" si="18"/>
        <v>-439.93709188046364</v>
      </c>
      <c r="E172" s="5">
        <f t="shared" si="19"/>
        <v>-199.11800127974016</v>
      </c>
      <c r="F172" s="1">
        <f t="shared" si="22"/>
        <v>106196.26734919475</v>
      </c>
      <c r="G172" s="30"/>
      <c r="H172">
        <v>161</v>
      </c>
      <c r="I172" s="9">
        <f t="shared" si="20"/>
        <v>1200</v>
      </c>
      <c r="J172" s="37">
        <f t="shared" si="21"/>
        <v>1195.8076875804425</v>
      </c>
      <c r="K172" s="9">
        <f t="shared" si="23"/>
        <v>4.192312419557517</v>
      </c>
      <c r="L172" s="1">
        <f t="shared" si="24"/>
        <v>1040.0922695168999</v>
      </c>
    </row>
    <row r="173" spans="2:12" x14ac:dyDescent="0.3">
      <c r="B173">
        <v>162</v>
      </c>
      <c r="C173" s="5">
        <f t="shared" si="17"/>
        <v>-639.87997520747979</v>
      </c>
      <c r="D173" s="5">
        <f t="shared" si="18"/>
        <v>-440.76197392773952</v>
      </c>
      <c r="E173" s="5">
        <f t="shared" si="19"/>
        <v>-198.29157257862562</v>
      </c>
      <c r="F173" s="1">
        <f t="shared" si="22"/>
        <v>105755.50537526701</v>
      </c>
      <c r="G173" s="30"/>
      <c r="H173">
        <v>162</v>
      </c>
      <c r="I173" s="9">
        <f t="shared" si="20"/>
        <v>1200</v>
      </c>
      <c r="J173" s="37">
        <f t="shared" si="21"/>
        <v>1198.0498269946559</v>
      </c>
      <c r="K173" s="9">
        <f t="shared" si="23"/>
        <v>1.9501730053441872</v>
      </c>
      <c r="L173" s="1">
        <f t="shared" si="24"/>
        <v>-157.95755747775593</v>
      </c>
    </row>
    <row r="174" spans="2:12" x14ac:dyDescent="0.3">
      <c r="B174">
        <v>163</v>
      </c>
      <c r="C174" s="5">
        <f t="shared" si="17"/>
        <v>-639.87997520747979</v>
      </c>
      <c r="D174" s="5">
        <f t="shared" si="18"/>
        <v>-441.588402628854</v>
      </c>
      <c r="E174" s="5">
        <f t="shared" si="19"/>
        <v>-197.46359432369653</v>
      </c>
      <c r="F174" s="1">
        <f t="shared" si="22"/>
        <v>105313.91697263815</v>
      </c>
      <c r="G174" s="30"/>
      <c r="H174">
        <v>163</v>
      </c>
      <c r="I174" s="9">
        <f t="shared" si="20"/>
        <v>1200</v>
      </c>
      <c r="J174" s="37">
        <f t="shared" si="21"/>
        <v>1200.2961704202708</v>
      </c>
      <c r="K174" s="9">
        <f t="shared" si="23"/>
        <v>-0.29617042027079238</v>
      </c>
      <c r="L174" s="1">
        <f t="shared" si="24"/>
        <v>0</v>
      </c>
    </row>
    <row r="175" spans="2:12" x14ac:dyDescent="0.3">
      <c r="B175">
        <v>164</v>
      </c>
      <c r="C175" s="5">
        <f t="shared" si="17"/>
        <v>-639.87997520747979</v>
      </c>
      <c r="D175" s="5">
        <f t="shared" si="18"/>
        <v>-442.41638088378318</v>
      </c>
      <c r="E175" s="5">
        <f t="shared" si="19"/>
        <v>-196.63406360953945</v>
      </c>
      <c r="F175" s="1">
        <f t="shared" si="22"/>
        <v>104871.50059175437</v>
      </c>
      <c r="G175" s="30"/>
      <c r="H175">
        <v>164</v>
      </c>
      <c r="I175" s="9">
        <f t="shared" si="20"/>
        <v>1200</v>
      </c>
      <c r="J175" s="37">
        <f t="shared" si="21"/>
        <v>1200</v>
      </c>
      <c r="K175" s="9">
        <f t="shared" si="23"/>
        <v>0</v>
      </c>
      <c r="L175" s="1">
        <f t="shared" si="24"/>
        <v>0</v>
      </c>
    </row>
    <row r="176" spans="2:12" x14ac:dyDescent="0.3">
      <c r="B176">
        <v>165</v>
      </c>
      <c r="C176" s="5">
        <f t="shared" si="17"/>
        <v>-639.87997520747979</v>
      </c>
      <c r="D176" s="5">
        <f t="shared" si="18"/>
        <v>-443.24591159794016</v>
      </c>
      <c r="E176" s="5">
        <f t="shared" si="19"/>
        <v>-195.8029775252933</v>
      </c>
      <c r="F176" s="1">
        <f t="shared" si="22"/>
        <v>104428.25468015643</v>
      </c>
      <c r="G176" s="30"/>
      <c r="H176">
        <v>165</v>
      </c>
      <c r="I176" s="9">
        <f t="shared" si="20"/>
        <v>1200</v>
      </c>
      <c r="J176" s="37">
        <f t="shared" si="21"/>
        <v>1200</v>
      </c>
      <c r="K176" s="9">
        <f t="shared" si="23"/>
        <v>0</v>
      </c>
      <c r="L176" s="1">
        <f t="shared" si="24"/>
        <v>0</v>
      </c>
    </row>
    <row r="177" spans="2:12" x14ac:dyDescent="0.3">
      <c r="B177">
        <v>166</v>
      </c>
      <c r="C177" s="5">
        <f t="shared" si="17"/>
        <v>-639.87997520747979</v>
      </c>
      <c r="D177" s="5">
        <f t="shared" si="18"/>
        <v>-444.07699768218635</v>
      </c>
      <c r="E177" s="5">
        <f t="shared" si="19"/>
        <v>-194.97033315463921</v>
      </c>
      <c r="F177" s="1">
        <f t="shared" si="22"/>
        <v>103984.17768247424</v>
      </c>
      <c r="G177" s="30"/>
      <c r="H177">
        <v>166</v>
      </c>
      <c r="I177" s="9">
        <f t="shared" si="20"/>
        <v>1200</v>
      </c>
      <c r="J177" s="37">
        <f t="shared" si="21"/>
        <v>1200</v>
      </c>
      <c r="K177" s="9">
        <f t="shared" si="23"/>
        <v>0</v>
      </c>
      <c r="L177" s="1">
        <f t="shared" si="24"/>
        <v>0</v>
      </c>
    </row>
    <row r="178" spans="2:12" x14ac:dyDescent="0.3">
      <c r="B178">
        <v>167</v>
      </c>
      <c r="C178" s="5">
        <f t="shared" si="17"/>
        <v>-639.87997520747979</v>
      </c>
      <c r="D178" s="5">
        <f t="shared" si="18"/>
        <v>-444.90964205284047</v>
      </c>
      <c r="E178" s="5">
        <f t="shared" si="19"/>
        <v>-194.13612757579011</v>
      </c>
      <c r="F178" s="1">
        <f t="shared" si="22"/>
        <v>103539.2680404214</v>
      </c>
      <c r="G178" s="30"/>
      <c r="H178">
        <v>167</v>
      </c>
      <c r="I178" s="9">
        <f t="shared" si="20"/>
        <v>1200</v>
      </c>
      <c r="J178" s="37">
        <f t="shared" si="21"/>
        <v>1200</v>
      </c>
      <c r="K178" s="9">
        <f t="shared" si="23"/>
        <v>0</v>
      </c>
      <c r="L178" s="1">
        <f t="shared" si="24"/>
        <v>0</v>
      </c>
    </row>
    <row r="179" spans="2:12" x14ac:dyDescent="0.3">
      <c r="B179">
        <v>168</v>
      </c>
      <c r="C179" s="5">
        <f t="shared" si="17"/>
        <v>-639.87997520747979</v>
      </c>
      <c r="D179" s="5">
        <f t="shared" si="18"/>
        <v>-445.7438476316895</v>
      </c>
      <c r="E179" s="5">
        <f t="shared" si="19"/>
        <v>-193.30035786148071</v>
      </c>
      <c r="F179" s="1">
        <f t="shared" si="22"/>
        <v>103093.52419278972</v>
      </c>
      <c r="G179" s="30"/>
      <c r="H179">
        <v>168</v>
      </c>
      <c r="I179" s="9">
        <f t="shared" si="20"/>
        <v>1200</v>
      </c>
      <c r="J179" s="37">
        <f t="shared" si="21"/>
        <v>1200</v>
      </c>
      <c r="K179" s="9">
        <f t="shared" si="23"/>
        <v>0</v>
      </c>
      <c r="L179" s="1">
        <f t="shared" si="24"/>
        <v>0</v>
      </c>
    </row>
    <row r="180" spans="2:12" x14ac:dyDescent="0.3">
      <c r="B180">
        <v>169</v>
      </c>
      <c r="C180" s="5">
        <f t="shared" si="17"/>
        <v>-639.87997520747979</v>
      </c>
      <c r="D180" s="5">
        <f t="shared" si="18"/>
        <v>-446.57961734599894</v>
      </c>
      <c r="E180" s="5">
        <f t="shared" si="19"/>
        <v>-192.46302107895696</v>
      </c>
      <c r="F180" s="1">
        <f t="shared" si="22"/>
        <v>102646.94457544372</v>
      </c>
      <c r="G180" s="30"/>
      <c r="H180">
        <v>169</v>
      </c>
      <c r="I180" s="9">
        <f t="shared" si="20"/>
        <v>1200</v>
      </c>
      <c r="J180" s="37">
        <f t="shared" si="21"/>
        <v>1200</v>
      </c>
      <c r="K180" s="9">
        <f t="shared" si="23"/>
        <v>0</v>
      </c>
      <c r="L180" s="1">
        <f t="shared" si="24"/>
        <v>0</v>
      </c>
    </row>
    <row r="181" spans="2:12" x14ac:dyDescent="0.3">
      <c r="B181">
        <v>170</v>
      </c>
      <c r="C181" s="5">
        <f t="shared" si="17"/>
        <v>-639.87997520747979</v>
      </c>
      <c r="D181" s="5">
        <f t="shared" si="18"/>
        <v>-447.41695412852266</v>
      </c>
      <c r="E181" s="5">
        <f t="shared" si="19"/>
        <v>-191.62411428996597</v>
      </c>
      <c r="F181" s="1">
        <f t="shared" si="22"/>
        <v>102199.5276213152</v>
      </c>
      <c r="G181" s="30"/>
      <c r="H181">
        <v>170</v>
      </c>
      <c r="I181" s="9">
        <f t="shared" si="20"/>
        <v>1200</v>
      </c>
      <c r="J181" s="37">
        <f t="shared" si="21"/>
        <v>1200</v>
      </c>
      <c r="K181" s="9">
        <f t="shared" si="23"/>
        <v>0</v>
      </c>
      <c r="L181" s="1">
        <f t="shared" si="24"/>
        <v>0</v>
      </c>
    </row>
    <row r="182" spans="2:12" x14ac:dyDescent="0.3">
      <c r="B182">
        <v>171</v>
      </c>
      <c r="C182" s="5">
        <f t="shared" si="17"/>
        <v>-639.87997520747979</v>
      </c>
      <c r="D182" s="5">
        <f t="shared" si="18"/>
        <v>-448.25586091751364</v>
      </c>
      <c r="E182" s="5">
        <f t="shared" si="19"/>
        <v>-190.78363455074563</v>
      </c>
      <c r="F182" s="1">
        <f t="shared" si="22"/>
        <v>101751.27176039768</v>
      </c>
      <c r="G182" s="30"/>
      <c r="H182">
        <v>171</v>
      </c>
      <c r="I182" s="9">
        <f t="shared" si="20"/>
        <v>1200</v>
      </c>
      <c r="J182" s="37">
        <f t="shared" si="21"/>
        <v>1200</v>
      </c>
      <c r="K182" s="9">
        <f t="shared" si="23"/>
        <v>0</v>
      </c>
      <c r="L182" s="1">
        <f t="shared" si="24"/>
        <v>0</v>
      </c>
    </row>
    <row r="183" spans="2:12" x14ac:dyDescent="0.3">
      <c r="B183">
        <v>172</v>
      </c>
      <c r="C183" s="5">
        <f t="shared" si="17"/>
        <v>-639.87997520747979</v>
      </c>
      <c r="D183" s="5">
        <f t="shared" si="18"/>
        <v>-449.09634065673401</v>
      </c>
      <c r="E183" s="5">
        <f t="shared" si="19"/>
        <v>-189.94157891201428</v>
      </c>
      <c r="F183" s="1">
        <f t="shared" si="22"/>
        <v>101302.17541974095</v>
      </c>
      <c r="G183" s="30"/>
      <c r="H183">
        <v>172</v>
      </c>
      <c r="I183" s="9">
        <f t="shared" si="20"/>
        <v>1200</v>
      </c>
      <c r="J183" s="37">
        <f t="shared" si="21"/>
        <v>1200</v>
      </c>
      <c r="K183" s="9">
        <f t="shared" si="23"/>
        <v>0</v>
      </c>
      <c r="L183" s="1">
        <f t="shared" si="24"/>
        <v>0</v>
      </c>
    </row>
    <row r="184" spans="2:12" x14ac:dyDescent="0.3">
      <c r="B184">
        <v>173</v>
      </c>
      <c r="C184" s="5">
        <f t="shared" si="17"/>
        <v>-639.87997520747979</v>
      </c>
      <c r="D184" s="5">
        <f t="shared" si="18"/>
        <v>-449.9383962954654</v>
      </c>
      <c r="E184" s="5">
        <f t="shared" si="19"/>
        <v>-189.09794441896028</v>
      </c>
      <c r="F184" s="1">
        <f t="shared" si="22"/>
        <v>100852.23702344549</v>
      </c>
      <c r="G184" s="30"/>
      <c r="H184">
        <v>173</v>
      </c>
      <c r="I184" s="9">
        <f t="shared" si="20"/>
        <v>1200</v>
      </c>
      <c r="J184" s="37">
        <f t="shared" si="21"/>
        <v>1200</v>
      </c>
      <c r="K184" s="9">
        <f t="shared" si="23"/>
        <v>0</v>
      </c>
      <c r="L184" s="1">
        <f t="shared" si="24"/>
        <v>0</v>
      </c>
    </row>
    <row r="185" spans="2:12" x14ac:dyDescent="0.3">
      <c r="B185">
        <v>174</v>
      </c>
      <c r="C185" s="5">
        <f t="shared" si="17"/>
        <v>-639.87997520747979</v>
      </c>
      <c r="D185" s="5">
        <f t="shared" si="18"/>
        <v>-450.78203078851936</v>
      </c>
      <c r="E185" s="5">
        <f t="shared" si="19"/>
        <v>-188.25272811123182</v>
      </c>
      <c r="F185" s="1">
        <f t="shared" si="22"/>
        <v>100401.45499265697</v>
      </c>
      <c r="G185" s="30"/>
      <c r="H185">
        <v>174</v>
      </c>
      <c r="I185" s="9">
        <f t="shared" si="20"/>
        <v>1200</v>
      </c>
      <c r="J185" s="37">
        <f t="shared" si="21"/>
        <v>1200</v>
      </c>
      <c r="K185" s="9">
        <f t="shared" si="23"/>
        <v>0</v>
      </c>
      <c r="L185" s="1">
        <f t="shared" si="24"/>
        <v>0</v>
      </c>
    </row>
    <row r="186" spans="2:12" x14ac:dyDescent="0.3">
      <c r="B186">
        <v>175</v>
      </c>
      <c r="C186" s="5">
        <f t="shared" si="17"/>
        <v>-639.87997520747979</v>
      </c>
      <c r="D186" s="5">
        <f t="shared" si="18"/>
        <v>-451.62724709624786</v>
      </c>
      <c r="E186" s="5">
        <f t="shared" si="19"/>
        <v>-187.40592702292636</v>
      </c>
      <c r="F186" s="1">
        <f t="shared" si="22"/>
        <v>99949.827745560731</v>
      </c>
      <c r="G186" s="30"/>
      <c r="H186">
        <v>175</v>
      </c>
      <c r="I186" s="9">
        <f t="shared" si="20"/>
        <v>1200</v>
      </c>
      <c r="J186" s="37">
        <f t="shared" si="21"/>
        <v>1200</v>
      </c>
      <c r="K186" s="9">
        <f t="shared" si="23"/>
        <v>0</v>
      </c>
      <c r="L186" s="1">
        <f t="shared" si="24"/>
        <v>0</v>
      </c>
    </row>
    <row r="187" spans="2:12" x14ac:dyDescent="0.3">
      <c r="B187">
        <v>176</v>
      </c>
      <c r="C187" s="5">
        <f t="shared" si="17"/>
        <v>-639.87997520747979</v>
      </c>
      <c r="D187" s="5">
        <f t="shared" si="18"/>
        <v>-452.47404818455334</v>
      </c>
      <c r="E187" s="5">
        <f t="shared" si="19"/>
        <v>-186.55753818258034</v>
      </c>
      <c r="F187" s="1">
        <f t="shared" si="22"/>
        <v>99497.35369737618</v>
      </c>
      <c r="G187" s="30"/>
      <c r="H187">
        <v>176</v>
      </c>
      <c r="I187" s="9">
        <f t="shared" si="20"/>
        <v>1200</v>
      </c>
      <c r="J187" s="37">
        <f t="shared" si="21"/>
        <v>1200</v>
      </c>
      <c r="K187" s="9">
        <f t="shared" si="23"/>
        <v>0</v>
      </c>
      <c r="L187" s="1">
        <f t="shared" si="24"/>
        <v>0</v>
      </c>
    </row>
    <row r="188" spans="2:12" x14ac:dyDescent="0.3">
      <c r="B188">
        <v>177</v>
      </c>
      <c r="C188" s="5">
        <f t="shared" si="17"/>
        <v>-639.87997520747979</v>
      </c>
      <c r="D188" s="5">
        <f t="shared" si="18"/>
        <v>-453.32243702489939</v>
      </c>
      <c r="E188" s="5">
        <f t="shared" si="19"/>
        <v>-185.70755861315865</v>
      </c>
      <c r="F188" s="1">
        <f t="shared" si="22"/>
        <v>99044.031260351287</v>
      </c>
      <c r="G188" s="30"/>
      <c r="H188">
        <v>177</v>
      </c>
      <c r="I188" s="9">
        <f t="shared" si="20"/>
        <v>1200</v>
      </c>
      <c r="J188" s="37">
        <f t="shared" si="21"/>
        <v>1200</v>
      </c>
      <c r="K188" s="9">
        <f t="shared" si="23"/>
        <v>0</v>
      </c>
      <c r="L188" s="1">
        <f t="shared" si="24"/>
        <v>0</v>
      </c>
    </row>
    <row r="189" spans="2:12" x14ac:dyDescent="0.3">
      <c r="B189">
        <v>178</v>
      </c>
      <c r="C189" s="5">
        <f t="shared" si="17"/>
        <v>-639.87997520747979</v>
      </c>
      <c r="D189" s="5">
        <f t="shared" si="18"/>
        <v>-454.17241659432108</v>
      </c>
      <c r="E189" s="5">
        <f t="shared" si="19"/>
        <v>-184.85598533204433</v>
      </c>
      <c r="F189" s="1">
        <f t="shared" si="22"/>
        <v>98589.858843756971</v>
      </c>
      <c r="G189" s="30"/>
      <c r="H189">
        <v>178</v>
      </c>
      <c r="I189" s="9">
        <f t="shared" si="20"/>
        <v>1200</v>
      </c>
      <c r="J189" s="37">
        <f t="shared" si="21"/>
        <v>1200</v>
      </c>
      <c r="K189" s="9">
        <f t="shared" si="23"/>
        <v>0</v>
      </c>
      <c r="L189" s="1">
        <f t="shared" si="24"/>
        <v>0</v>
      </c>
    </row>
    <row r="190" spans="2:12" x14ac:dyDescent="0.3">
      <c r="B190">
        <v>179</v>
      </c>
      <c r="C190" s="5">
        <f t="shared" si="17"/>
        <v>-639.87997520747979</v>
      </c>
      <c r="D190" s="5">
        <f t="shared" si="18"/>
        <v>-455.02398987543535</v>
      </c>
      <c r="E190" s="5">
        <f t="shared" si="19"/>
        <v>-184.00281535102786</v>
      </c>
      <c r="F190" s="1">
        <f t="shared" si="22"/>
        <v>98134.834853881533</v>
      </c>
      <c r="G190" s="30"/>
      <c r="H190">
        <v>179</v>
      </c>
      <c r="I190" s="9">
        <f t="shared" si="20"/>
        <v>1200</v>
      </c>
      <c r="J190" s="37">
        <f t="shared" si="21"/>
        <v>1200</v>
      </c>
      <c r="K190" s="9">
        <f t="shared" si="23"/>
        <v>0</v>
      </c>
      <c r="L190" s="1">
        <f t="shared" si="24"/>
        <v>0</v>
      </c>
    </row>
    <row r="191" spans="2:12" x14ac:dyDescent="0.3">
      <c r="B191">
        <v>180</v>
      </c>
      <c r="C191" s="5">
        <f t="shared" si="17"/>
        <v>-639.87997520747979</v>
      </c>
      <c r="D191" s="5">
        <f t="shared" si="18"/>
        <v>-455.87715985645184</v>
      </c>
      <c r="E191" s="5">
        <f t="shared" si="19"/>
        <v>-183.14804567629702</v>
      </c>
      <c r="F191" s="1">
        <f t="shared" si="22"/>
        <v>97678.957694025084</v>
      </c>
      <c r="G191" s="30"/>
      <c r="H191">
        <v>180</v>
      </c>
      <c r="I191" s="9">
        <f t="shared" si="20"/>
        <v>1200</v>
      </c>
      <c r="J191" s="37">
        <f t="shared" si="21"/>
        <v>1200</v>
      </c>
      <c r="K191" s="9">
        <f t="shared" si="23"/>
        <v>0</v>
      </c>
      <c r="L191" s="1">
        <f t="shared" si="24"/>
        <v>0</v>
      </c>
    </row>
    <row r="192" spans="2:12" x14ac:dyDescent="0.3">
      <c r="B192">
        <v>181</v>
      </c>
      <c r="C192" s="5">
        <f t="shared" si="17"/>
        <v>-639.87997520747979</v>
      </c>
      <c r="D192" s="5">
        <f t="shared" si="18"/>
        <v>-456.73192953118263</v>
      </c>
      <c r="E192" s="5">
        <f t="shared" si="19"/>
        <v>-182.29167330842608</v>
      </c>
      <c r="F192" s="1">
        <f t="shared" si="22"/>
        <v>97222.225764493909</v>
      </c>
      <c r="G192" s="30"/>
      <c r="H192">
        <v>181</v>
      </c>
      <c r="I192" s="9">
        <f t="shared" si="20"/>
        <v>1200</v>
      </c>
      <c r="J192" s="37">
        <f t="shared" si="21"/>
        <v>1200</v>
      </c>
      <c r="K192" s="9">
        <f t="shared" si="23"/>
        <v>0</v>
      </c>
      <c r="L192" s="1">
        <f t="shared" si="24"/>
        <v>0</v>
      </c>
    </row>
    <row r="193" spans="2:12" x14ac:dyDescent="0.3">
      <c r="B193">
        <v>182</v>
      </c>
      <c r="C193" s="5">
        <f t="shared" si="17"/>
        <v>-639.87997520747979</v>
      </c>
      <c r="D193" s="5">
        <f t="shared" si="18"/>
        <v>-457.58830189905365</v>
      </c>
      <c r="E193" s="5">
        <f t="shared" si="19"/>
        <v>-181.43369524236533</v>
      </c>
      <c r="F193" s="1">
        <f t="shared" si="22"/>
        <v>96764.637462594852</v>
      </c>
      <c r="G193" s="30"/>
      <c r="H193">
        <v>182</v>
      </c>
      <c r="I193" s="9">
        <f t="shared" si="20"/>
        <v>1200</v>
      </c>
      <c r="J193" s="37">
        <f t="shared" si="21"/>
        <v>1200</v>
      </c>
      <c r="K193" s="9">
        <f t="shared" si="23"/>
        <v>0</v>
      </c>
      <c r="L193" s="1">
        <f t="shared" si="24"/>
        <v>0</v>
      </c>
    </row>
    <row r="194" spans="2:12" x14ac:dyDescent="0.3">
      <c r="B194">
        <v>183</v>
      </c>
      <c r="C194" s="5">
        <f t="shared" si="17"/>
        <v>-639.87997520747979</v>
      </c>
      <c r="D194" s="5">
        <f t="shared" si="18"/>
        <v>-458.4462799651144</v>
      </c>
      <c r="E194" s="5">
        <f t="shared" si="19"/>
        <v>-180.57410846743076</v>
      </c>
      <c r="F194" s="1">
        <f t="shared" si="22"/>
        <v>96306.191182629744</v>
      </c>
      <c r="G194" s="30"/>
      <c r="H194">
        <v>183</v>
      </c>
      <c r="I194" s="9">
        <f t="shared" si="20"/>
        <v>1200</v>
      </c>
      <c r="J194" s="37">
        <f t="shared" si="21"/>
        <v>1200</v>
      </c>
      <c r="K194" s="9">
        <f t="shared" si="23"/>
        <v>0</v>
      </c>
      <c r="L194" s="1">
        <f t="shared" si="24"/>
        <v>0</v>
      </c>
    </row>
    <row r="195" spans="2:12" x14ac:dyDescent="0.3">
      <c r="B195">
        <v>184</v>
      </c>
      <c r="C195" s="5">
        <f t="shared" si="17"/>
        <v>-639.87997520747979</v>
      </c>
      <c r="D195" s="5">
        <f t="shared" si="18"/>
        <v>-459.305866740049</v>
      </c>
      <c r="E195" s="5">
        <f t="shared" si="19"/>
        <v>-179.71290996729317</v>
      </c>
      <c r="F195" s="1">
        <f t="shared" si="22"/>
        <v>95846.885315889696</v>
      </c>
      <c r="G195" s="30"/>
      <c r="H195">
        <v>184</v>
      </c>
      <c r="I195" s="9">
        <f t="shared" si="20"/>
        <v>1200</v>
      </c>
      <c r="J195" s="37">
        <f t="shared" si="21"/>
        <v>1200</v>
      </c>
      <c r="K195" s="9">
        <f t="shared" si="23"/>
        <v>0</v>
      </c>
      <c r="L195" s="1">
        <f t="shared" si="24"/>
        <v>0</v>
      </c>
    </row>
    <row r="196" spans="2:12" x14ac:dyDescent="0.3">
      <c r="B196">
        <v>185</v>
      </c>
      <c r="C196" s="5">
        <f t="shared" si="17"/>
        <v>-639.87997520747979</v>
      </c>
      <c r="D196" s="5">
        <f t="shared" si="18"/>
        <v>-460.16706524018656</v>
      </c>
      <c r="E196" s="5">
        <f t="shared" si="19"/>
        <v>-178.85009671996784</v>
      </c>
      <c r="F196" s="1">
        <f t="shared" si="22"/>
        <v>95386.718250649516</v>
      </c>
      <c r="G196" s="30"/>
      <c r="H196">
        <v>185</v>
      </c>
      <c r="I196" s="9">
        <f t="shared" si="20"/>
        <v>1200</v>
      </c>
      <c r="J196" s="37">
        <f t="shared" si="21"/>
        <v>1200</v>
      </c>
      <c r="K196" s="9">
        <f t="shared" si="23"/>
        <v>0</v>
      </c>
      <c r="L196" s="1">
        <f t="shared" si="24"/>
        <v>0</v>
      </c>
    </row>
    <row r="197" spans="2:12" x14ac:dyDescent="0.3">
      <c r="B197">
        <v>186</v>
      </c>
      <c r="C197" s="5">
        <f t="shared" si="17"/>
        <v>-639.87997520747979</v>
      </c>
      <c r="D197" s="5">
        <f t="shared" si="18"/>
        <v>-461.02987848751195</v>
      </c>
      <c r="E197" s="5">
        <f t="shared" si="19"/>
        <v>-177.98566569780377</v>
      </c>
      <c r="F197" s="1">
        <f t="shared" si="22"/>
        <v>94925.688372162011</v>
      </c>
      <c r="G197" s="30"/>
      <c r="H197">
        <v>186</v>
      </c>
      <c r="I197" s="9">
        <f t="shared" si="20"/>
        <v>1200</v>
      </c>
      <c r="J197" s="37">
        <f t="shared" si="21"/>
        <v>1200</v>
      </c>
      <c r="K197" s="9">
        <f t="shared" si="23"/>
        <v>0</v>
      </c>
      <c r="L197" s="1">
        <f t="shared" si="24"/>
        <v>0</v>
      </c>
    </row>
    <row r="198" spans="2:12" x14ac:dyDescent="0.3">
      <c r="B198">
        <v>187</v>
      </c>
      <c r="C198" s="5">
        <f t="shared" si="17"/>
        <v>-639.87997520747979</v>
      </c>
      <c r="D198" s="5">
        <f t="shared" si="18"/>
        <v>-461.89430950967596</v>
      </c>
      <c r="E198" s="5">
        <f t="shared" si="19"/>
        <v>-177.11961386747311</v>
      </c>
      <c r="F198" s="1">
        <f t="shared" si="22"/>
        <v>94463.794062652334</v>
      </c>
      <c r="G198" s="30"/>
      <c r="H198">
        <v>187</v>
      </c>
      <c r="I198" s="9">
        <f t="shared" si="20"/>
        <v>1200</v>
      </c>
      <c r="J198" s="37">
        <f t="shared" si="21"/>
        <v>1200</v>
      </c>
      <c r="K198" s="9">
        <f t="shared" si="23"/>
        <v>0</v>
      </c>
      <c r="L198" s="1">
        <f t="shared" si="24"/>
        <v>0</v>
      </c>
    </row>
    <row r="199" spans="2:12" x14ac:dyDescent="0.3">
      <c r="B199">
        <v>188</v>
      </c>
      <c r="C199" s="5">
        <f t="shared" si="17"/>
        <v>-639.87997520747979</v>
      </c>
      <c r="D199" s="5">
        <f t="shared" si="18"/>
        <v>-462.76036134000657</v>
      </c>
      <c r="E199" s="5">
        <f t="shared" si="19"/>
        <v>-176.25193818996058</v>
      </c>
      <c r="F199" s="1">
        <f t="shared" si="22"/>
        <v>94001.033701312321</v>
      </c>
      <c r="G199" s="30"/>
      <c r="H199">
        <v>188</v>
      </c>
      <c r="I199" s="9">
        <f t="shared" si="20"/>
        <v>1200</v>
      </c>
      <c r="J199" s="37">
        <f t="shared" si="21"/>
        <v>1200</v>
      </c>
      <c r="K199" s="9">
        <f t="shared" si="23"/>
        <v>0</v>
      </c>
      <c r="L199" s="1">
        <f t="shared" si="24"/>
        <v>0</v>
      </c>
    </row>
    <row r="200" spans="2:12" x14ac:dyDescent="0.3">
      <c r="B200">
        <v>189</v>
      </c>
      <c r="C200" s="5">
        <f t="shared" si="17"/>
        <v>-639.87997520747979</v>
      </c>
      <c r="D200" s="5">
        <f t="shared" si="18"/>
        <v>-463.62803701751915</v>
      </c>
      <c r="E200" s="5">
        <f t="shared" si="19"/>
        <v>-175.38263562055275</v>
      </c>
      <c r="F200" s="1">
        <f t="shared" si="22"/>
        <v>93537.405664294798</v>
      </c>
      <c r="G200" s="30"/>
      <c r="H200">
        <v>189</v>
      </c>
      <c r="I200" s="9">
        <f t="shared" si="20"/>
        <v>1200</v>
      </c>
      <c r="J200" s="37">
        <f t="shared" si="21"/>
        <v>1200</v>
      </c>
      <c r="K200" s="9">
        <f t="shared" si="23"/>
        <v>0</v>
      </c>
      <c r="L200" s="1">
        <f t="shared" si="24"/>
        <v>0</v>
      </c>
    </row>
    <row r="201" spans="2:12" x14ac:dyDescent="0.3">
      <c r="B201">
        <v>190</v>
      </c>
      <c r="C201" s="5">
        <f t="shared" si="17"/>
        <v>-639.87997520747979</v>
      </c>
      <c r="D201" s="5">
        <f t="shared" si="18"/>
        <v>-464.49733958692707</v>
      </c>
      <c r="E201" s="5">
        <f t="shared" si="19"/>
        <v>-174.51170310882725</v>
      </c>
      <c r="F201" s="1">
        <f t="shared" si="22"/>
        <v>93072.908324707867</v>
      </c>
      <c r="G201" s="30"/>
      <c r="H201">
        <v>190</v>
      </c>
      <c r="I201" s="9">
        <f t="shared" si="20"/>
        <v>1200</v>
      </c>
      <c r="J201" s="37">
        <f t="shared" si="21"/>
        <v>1200</v>
      </c>
      <c r="K201" s="9">
        <f t="shared" si="23"/>
        <v>0</v>
      </c>
      <c r="L201" s="1">
        <f t="shared" si="24"/>
        <v>0</v>
      </c>
    </row>
    <row r="202" spans="2:12" x14ac:dyDescent="0.3">
      <c r="B202">
        <v>191</v>
      </c>
      <c r="C202" s="5">
        <f t="shared" si="17"/>
        <v>-639.87997520747979</v>
      </c>
      <c r="D202" s="5">
        <f t="shared" si="18"/>
        <v>-465.36827209865243</v>
      </c>
      <c r="E202" s="5">
        <f t="shared" si="19"/>
        <v>-173.63913759864226</v>
      </c>
      <c r="F202" s="1">
        <f t="shared" si="22"/>
        <v>92607.540052609213</v>
      </c>
      <c r="G202" s="30"/>
      <c r="H202">
        <v>191</v>
      </c>
      <c r="I202" s="9">
        <f t="shared" si="20"/>
        <v>1200</v>
      </c>
      <c r="J202" s="37">
        <f t="shared" si="21"/>
        <v>1200</v>
      </c>
      <c r="K202" s="9">
        <f t="shared" si="23"/>
        <v>0</v>
      </c>
      <c r="L202" s="1">
        <f t="shared" si="24"/>
        <v>0</v>
      </c>
    </row>
    <row r="203" spans="2:12" x14ac:dyDescent="0.3">
      <c r="B203">
        <v>192</v>
      </c>
      <c r="C203" s="5">
        <f t="shared" si="17"/>
        <v>-639.87997520747979</v>
      </c>
      <c r="D203" s="5">
        <f t="shared" si="18"/>
        <v>-466.24083760883741</v>
      </c>
      <c r="E203" s="5">
        <f t="shared" si="19"/>
        <v>-172.76493602812567</v>
      </c>
      <c r="F203" s="1">
        <f t="shared" si="22"/>
        <v>92141.29921500037</v>
      </c>
      <c r="G203" s="30"/>
      <c r="H203">
        <v>192</v>
      </c>
      <c r="I203" s="9">
        <f t="shared" si="20"/>
        <v>1200</v>
      </c>
      <c r="J203" s="37">
        <f t="shared" si="21"/>
        <v>1200</v>
      </c>
      <c r="K203" s="9">
        <f t="shared" si="23"/>
        <v>0</v>
      </c>
      <c r="L203" s="1">
        <f t="shared" si="24"/>
        <v>0</v>
      </c>
    </row>
    <row r="204" spans="2:12" x14ac:dyDescent="0.3">
      <c r="B204">
        <v>193</v>
      </c>
      <c r="C204" s="5">
        <f t="shared" si="17"/>
        <v>-639.87997520747979</v>
      </c>
      <c r="D204" s="5">
        <f t="shared" si="18"/>
        <v>-467.11503917935403</v>
      </c>
      <c r="E204" s="5">
        <f t="shared" si="19"/>
        <v>-171.8890953296644</v>
      </c>
      <c r="F204" s="1">
        <f t="shared" si="22"/>
        <v>91674.184175821021</v>
      </c>
      <c r="G204" s="30"/>
      <c r="H204">
        <v>193</v>
      </c>
      <c r="I204" s="9">
        <f t="shared" si="20"/>
        <v>1200</v>
      </c>
      <c r="J204" s="37">
        <f t="shared" si="21"/>
        <v>1200</v>
      </c>
      <c r="K204" s="9">
        <f t="shared" si="23"/>
        <v>0</v>
      </c>
      <c r="L204" s="1">
        <f t="shared" si="24"/>
        <v>0</v>
      </c>
    </row>
    <row r="205" spans="2:12" x14ac:dyDescent="0.3">
      <c r="B205">
        <v>194</v>
      </c>
      <c r="C205" s="5">
        <f t="shared" ref="C205:C268" si="25">PMT($C$6/$C$8,$C$7*$C$8,$C$9)</f>
        <v>-639.87997520747979</v>
      </c>
      <c r="D205" s="5">
        <f t="shared" ref="D205:D268" si="26">PPMT($C$6/$C$8,B205,$C$7*$C$8,$C$9)</f>
        <v>-467.99087987781536</v>
      </c>
      <c r="E205" s="5">
        <f t="shared" ref="E205:E268" si="27">IPMT($C$6/$C$8,B205,$C$7*$C$9,F205)</f>
        <v>-171.01161242989349</v>
      </c>
      <c r="F205" s="1">
        <f t="shared" si="22"/>
        <v>91206.193295943202</v>
      </c>
      <c r="G205" s="30"/>
      <c r="H205">
        <v>194</v>
      </c>
      <c r="I205" s="9">
        <f t="shared" ref="I205:I268" si="28">$H$6</f>
        <v>1200</v>
      </c>
      <c r="J205" s="37">
        <f t="shared" ref="J205:J268" si="29">I205-K205</f>
        <v>1200</v>
      </c>
      <c r="K205" s="9">
        <f t="shared" si="23"/>
        <v>0</v>
      </c>
      <c r="L205" s="1">
        <f t="shared" si="24"/>
        <v>0</v>
      </c>
    </row>
    <row r="206" spans="2:12" x14ac:dyDescent="0.3">
      <c r="B206">
        <v>195</v>
      </c>
      <c r="C206" s="5">
        <f t="shared" si="25"/>
        <v>-639.87997520747979</v>
      </c>
      <c r="D206" s="5">
        <f t="shared" si="26"/>
        <v>-468.86836277758619</v>
      </c>
      <c r="E206" s="5">
        <f t="shared" si="27"/>
        <v>-170.13248424968552</v>
      </c>
      <c r="F206" s="1">
        <f t="shared" ref="F206:F269" si="30">F205+D206</f>
        <v>90737.324933165612</v>
      </c>
      <c r="G206" s="30"/>
      <c r="H206">
        <v>195</v>
      </c>
      <c r="I206" s="9">
        <f t="shared" si="28"/>
        <v>1200</v>
      </c>
      <c r="J206" s="37">
        <f t="shared" si="29"/>
        <v>1200</v>
      </c>
      <c r="K206" s="9">
        <f t="shared" ref="K206:K269" si="31">L205*($C$6/$C$8)</f>
        <v>0</v>
      </c>
      <c r="L206" s="1">
        <f t="shared" ref="L206:L269" si="32">IF(L205&gt;0,L205-J206,)</f>
        <v>0</v>
      </c>
    </row>
    <row r="207" spans="2:12" x14ac:dyDescent="0.3">
      <c r="B207">
        <v>196</v>
      </c>
      <c r="C207" s="5">
        <f t="shared" si="25"/>
        <v>-639.87997520747979</v>
      </c>
      <c r="D207" s="5">
        <f t="shared" si="26"/>
        <v>-469.74749095779424</v>
      </c>
      <c r="E207" s="5">
        <f t="shared" si="27"/>
        <v>-169.25170770413965</v>
      </c>
      <c r="F207" s="1">
        <f t="shared" si="30"/>
        <v>90267.57744220781</v>
      </c>
      <c r="G207" s="30"/>
      <c r="H207">
        <v>196</v>
      </c>
      <c r="I207" s="9">
        <f t="shared" si="28"/>
        <v>1200</v>
      </c>
      <c r="J207" s="37">
        <f t="shared" si="29"/>
        <v>1200</v>
      </c>
      <c r="K207" s="9">
        <f t="shared" si="31"/>
        <v>0</v>
      </c>
      <c r="L207" s="1">
        <f t="shared" si="32"/>
        <v>0</v>
      </c>
    </row>
    <row r="208" spans="2:12" x14ac:dyDescent="0.3">
      <c r="B208">
        <v>197</v>
      </c>
      <c r="C208" s="5">
        <f t="shared" si="25"/>
        <v>-639.87997520747979</v>
      </c>
      <c r="D208" s="5">
        <f t="shared" si="26"/>
        <v>-470.62826750334006</v>
      </c>
      <c r="E208" s="5">
        <f t="shared" si="27"/>
        <v>-168.36927970257088</v>
      </c>
      <c r="F208" s="1">
        <f t="shared" si="30"/>
        <v>89796.949174704467</v>
      </c>
      <c r="G208" s="30"/>
      <c r="H208">
        <v>197</v>
      </c>
      <c r="I208" s="9">
        <f t="shared" si="28"/>
        <v>1200</v>
      </c>
      <c r="J208" s="37">
        <f t="shared" si="29"/>
        <v>1200</v>
      </c>
      <c r="K208" s="9">
        <f t="shared" si="31"/>
        <v>0</v>
      </c>
      <c r="L208" s="1">
        <f t="shared" si="32"/>
        <v>0</v>
      </c>
    </row>
    <row r="209" spans="2:12" x14ac:dyDescent="0.3">
      <c r="B209">
        <v>198</v>
      </c>
      <c r="C209" s="5">
        <f t="shared" si="25"/>
        <v>-639.87997520747979</v>
      </c>
      <c r="D209" s="5">
        <f t="shared" si="26"/>
        <v>-471.51069550490882</v>
      </c>
      <c r="E209" s="5">
        <f t="shared" si="27"/>
        <v>-167.48519714849917</v>
      </c>
      <c r="F209" s="1">
        <f t="shared" si="30"/>
        <v>89325.438479199554</v>
      </c>
      <c r="G209" s="30"/>
      <c r="H209">
        <v>198</v>
      </c>
      <c r="I209" s="9">
        <f t="shared" si="28"/>
        <v>1200</v>
      </c>
      <c r="J209" s="37">
        <f t="shared" si="29"/>
        <v>1200</v>
      </c>
      <c r="K209" s="9">
        <f t="shared" si="31"/>
        <v>0</v>
      </c>
      <c r="L209" s="1">
        <f t="shared" si="32"/>
        <v>0</v>
      </c>
    </row>
    <row r="210" spans="2:12" x14ac:dyDescent="0.3">
      <c r="B210">
        <v>199</v>
      </c>
      <c r="C210" s="5">
        <f t="shared" si="25"/>
        <v>-639.87997520747979</v>
      </c>
      <c r="D210" s="5">
        <f t="shared" si="26"/>
        <v>-472.39477805898053</v>
      </c>
      <c r="E210" s="5">
        <f t="shared" si="27"/>
        <v>-166.59945693963857</v>
      </c>
      <c r="F210" s="1">
        <f t="shared" si="30"/>
        <v>88853.043701140574</v>
      </c>
      <c r="G210" s="30"/>
      <c r="H210">
        <v>199</v>
      </c>
      <c r="I210" s="9">
        <f t="shared" si="28"/>
        <v>1200</v>
      </c>
      <c r="J210" s="37">
        <f t="shared" si="29"/>
        <v>1200</v>
      </c>
      <c r="K210" s="9">
        <f t="shared" si="31"/>
        <v>0</v>
      </c>
      <c r="L210" s="1">
        <f t="shared" si="32"/>
        <v>0</v>
      </c>
    </row>
    <row r="211" spans="2:12" x14ac:dyDescent="0.3">
      <c r="B211">
        <v>200</v>
      </c>
      <c r="C211" s="5">
        <f t="shared" si="25"/>
        <v>-639.87997520747979</v>
      </c>
      <c r="D211" s="5">
        <f t="shared" si="26"/>
        <v>-473.2805182678411</v>
      </c>
      <c r="E211" s="5">
        <f t="shared" si="27"/>
        <v>-165.71205596788636</v>
      </c>
      <c r="F211" s="1">
        <f t="shared" si="30"/>
        <v>88379.763182872732</v>
      </c>
      <c r="G211" s="30"/>
      <c r="H211">
        <v>200</v>
      </c>
      <c r="I211" s="9">
        <f t="shared" si="28"/>
        <v>1200</v>
      </c>
      <c r="J211" s="37">
        <f t="shared" si="29"/>
        <v>1200</v>
      </c>
      <c r="K211" s="9">
        <f t="shared" si="31"/>
        <v>0</v>
      </c>
      <c r="L211" s="1">
        <f t="shared" si="32"/>
        <v>0</v>
      </c>
    </row>
    <row r="212" spans="2:12" x14ac:dyDescent="0.3">
      <c r="B212">
        <v>201</v>
      </c>
      <c r="C212" s="5">
        <f t="shared" si="25"/>
        <v>-639.87997520747979</v>
      </c>
      <c r="D212" s="5">
        <f t="shared" si="26"/>
        <v>-474.16791923959335</v>
      </c>
      <c r="E212" s="5">
        <f t="shared" si="27"/>
        <v>-164.82299111931212</v>
      </c>
      <c r="F212" s="1">
        <f t="shared" si="30"/>
        <v>87905.595263633135</v>
      </c>
      <c r="G212" s="30"/>
      <c r="H212">
        <v>201</v>
      </c>
      <c r="I212" s="9">
        <f t="shared" si="28"/>
        <v>1200</v>
      </c>
      <c r="J212" s="37">
        <f t="shared" si="29"/>
        <v>1200</v>
      </c>
      <c r="K212" s="9">
        <f t="shared" si="31"/>
        <v>0</v>
      </c>
      <c r="L212" s="1">
        <f t="shared" si="32"/>
        <v>0</v>
      </c>
    </row>
    <row r="213" spans="2:12" x14ac:dyDescent="0.3">
      <c r="B213">
        <v>202</v>
      </c>
      <c r="C213" s="5">
        <f t="shared" si="25"/>
        <v>-639.87997520747979</v>
      </c>
      <c r="D213" s="5">
        <f t="shared" si="26"/>
        <v>-475.05698408816755</v>
      </c>
      <c r="E213" s="5">
        <f t="shared" si="27"/>
        <v>-163.93225927414682</v>
      </c>
      <c r="F213" s="1">
        <f t="shared" si="30"/>
        <v>87430.53827954497</v>
      </c>
      <c r="G213" s="30"/>
      <c r="H213">
        <v>202</v>
      </c>
      <c r="I213" s="9">
        <f t="shared" si="28"/>
        <v>1200</v>
      </c>
      <c r="J213" s="37">
        <f t="shared" si="29"/>
        <v>1200</v>
      </c>
      <c r="K213" s="9">
        <f t="shared" si="31"/>
        <v>0</v>
      </c>
      <c r="L213" s="1">
        <f t="shared" si="32"/>
        <v>0</v>
      </c>
    </row>
    <row r="214" spans="2:12" x14ac:dyDescent="0.3">
      <c r="B214">
        <v>203</v>
      </c>
      <c r="C214" s="5">
        <f t="shared" si="25"/>
        <v>-639.87997520747979</v>
      </c>
      <c r="D214" s="5">
        <f t="shared" si="26"/>
        <v>-475.94771593333292</v>
      </c>
      <c r="E214" s="5">
        <f t="shared" si="27"/>
        <v>-163.03985730677181</v>
      </c>
      <c r="F214" s="1">
        <f t="shared" si="30"/>
        <v>86954.590563611637</v>
      </c>
      <c r="G214" s="30"/>
      <c r="H214">
        <v>203</v>
      </c>
      <c r="I214" s="9">
        <f t="shared" si="28"/>
        <v>1200</v>
      </c>
      <c r="J214" s="37">
        <f t="shared" si="29"/>
        <v>1200</v>
      </c>
      <c r="K214" s="9">
        <f t="shared" si="31"/>
        <v>0</v>
      </c>
      <c r="L214" s="1">
        <f t="shared" si="32"/>
        <v>0</v>
      </c>
    </row>
    <row r="215" spans="2:12" x14ac:dyDescent="0.3">
      <c r="B215">
        <v>204</v>
      </c>
      <c r="C215" s="5">
        <f t="shared" si="25"/>
        <v>-639.87997520747979</v>
      </c>
      <c r="D215" s="5">
        <f t="shared" si="26"/>
        <v>-476.84011790070787</v>
      </c>
      <c r="E215" s="5">
        <f t="shared" si="27"/>
        <v>-162.14578208570799</v>
      </c>
      <c r="F215" s="1">
        <f t="shared" si="30"/>
        <v>86477.750445710932</v>
      </c>
      <c r="G215" s="30"/>
      <c r="H215">
        <v>204</v>
      </c>
      <c r="I215" s="9">
        <f t="shared" si="28"/>
        <v>1200</v>
      </c>
      <c r="J215" s="37">
        <f t="shared" si="29"/>
        <v>1200</v>
      </c>
      <c r="K215" s="9">
        <f t="shared" si="31"/>
        <v>0</v>
      </c>
      <c r="L215" s="1">
        <f t="shared" si="32"/>
        <v>0</v>
      </c>
    </row>
    <row r="216" spans="2:12" x14ac:dyDescent="0.3">
      <c r="B216">
        <v>205</v>
      </c>
      <c r="C216" s="5">
        <f t="shared" si="25"/>
        <v>-639.87997520747979</v>
      </c>
      <c r="D216" s="5">
        <f t="shared" si="26"/>
        <v>-477.73419312177168</v>
      </c>
      <c r="E216" s="5">
        <f t="shared" si="27"/>
        <v>-161.25003047360468</v>
      </c>
      <c r="F216" s="1">
        <f t="shared" si="30"/>
        <v>86000.016252589165</v>
      </c>
      <c r="G216" s="30"/>
      <c r="H216">
        <v>205</v>
      </c>
      <c r="I216" s="9">
        <f t="shared" si="28"/>
        <v>1200</v>
      </c>
      <c r="J216" s="37">
        <f t="shared" si="29"/>
        <v>1200</v>
      </c>
      <c r="K216" s="9">
        <f t="shared" si="31"/>
        <v>0</v>
      </c>
      <c r="L216" s="1">
        <f t="shared" si="32"/>
        <v>0</v>
      </c>
    </row>
    <row r="217" spans="2:12" x14ac:dyDescent="0.3">
      <c r="B217">
        <v>206</v>
      </c>
      <c r="C217" s="5">
        <f t="shared" si="25"/>
        <v>-639.87997520747979</v>
      </c>
      <c r="D217" s="5">
        <f t="shared" si="26"/>
        <v>-478.62994473387505</v>
      </c>
      <c r="E217" s="5">
        <f t="shared" si="27"/>
        <v>-160.35259932722869</v>
      </c>
      <c r="F217" s="1">
        <f t="shared" si="30"/>
        <v>85521.386307855297</v>
      </c>
      <c r="G217" s="30"/>
      <c r="H217">
        <v>206</v>
      </c>
      <c r="I217" s="9">
        <f t="shared" si="28"/>
        <v>1200</v>
      </c>
      <c r="J217" s="37">
        <f t="shared" si="29"/>
        <v>1200</v>
      </c>
      <c r="K217" s="9">
        <f t="shared" si="31"/>
        <v>0</v>
      </c>
      <c r="L217" s="1">
        <f t="shared" si="32"/>
        <v>0</v>
      </c>
    </row>
    <row r="218" spans="2:12" x14ac:dyDescent="0.3">
      <c r="B218">
        <v>207</v>
      </c>
      <c r="C218" s="5">
        <f t="shared" si="25"/>
        <v>-639.87997520747979</v>
      </c>
      <c r="D218" s="5">
        <f t="shared" si="26"/>
        <v>-479.52737588025104</v>
      </c>
      <c r="E218" s="5">
        <f t="shared" si="27"/>
        <v>-159.45348549745322</v>
      </c>
      <c r="F218" s="1">
        <f t="shared" si="30"/>
        <v>85041.858931975046</v>
      </c>
      <c r="G218" s="30"/>
      <c r="H218">
        <v>207</v>
      </c>
      <c r="I218" s="9">
        <f t="shared" si="28"/>
        <v>1200</v>
      </c>
      <c r="J218" s="37">
        <f t="shared" si="29"/>
        <v>1200</v>
      </c>
      <c r="K218" s="9">
        <f t="shared" si="31"/>
        <v>0</v>
      </c>
      <c r="L218" s="1">
        <f t="shared" si="32"/>
        <v>0</v>
      </c>
    </row>
    <row r="219" spans="2:12" x14ac:dyDescent="0.3">
      <c r="B219">
        <v>208</v>
      </c>
      <c r="C219" s="5">
        <f t="shared" si="25"/>
        <v>-639.87997520747979</v>
      </c>
      <c r="D219" s="5">
        <f t="shared" si="26"/>
        <v>-480.42648971002654</v>
      </c>
      <c r="E219" s="5">
        <f t="shared" si="27"/>
        <v>-158.55268582924691</v>
      </c>
      <c r="F219" s="1">
        <f t="shared" si="30"/>
        <v>84561.432442265024</v>
      </c>
      <c r="G219" s="30"/>
      <c r="H219">
        <v>208</v>
      </c>
      <c r="I219" s="9">
        <f t="shared" si="28"/>
        <v>1200</v>
      </c>
      <c r="J219" s="37">
        <f t="shared" si="29"/>
        <v>1200</v>
      </c>
      <c r="K219" s="9">
        <f t="shared" si="31"/>
        <v>0</v>
      </c>
      <c r="L219" s="1">
        <f t="shared" si="32"/>
        <v>0</v>
      </c>
    </row>
    <row r="220" spans="2:12" x14ac:dyDescent="0.3">
      <c r="B220">
        <v>209</v>
      </c>
      <c r="C220" s="5">
        <f t="shared" si="25"/>
        <v>-639.87997520747979</v>
      </c>
      <c r="D220" s="5">
        <f t="shared" si="26"/>
        <v>-481.32728937823282</v>
      </c>
      <c r="E220" s="5">
        <f t="shared" si="27"/>
        <v>-157.65019716166273</v>
      </c>
      <c r="F220" s="1">
        <f t="shared" si="30"/>
        <v>84080.105152886797</v>
      </c>
      <c r="G220" s="30"/>
      <c r="H220">
        <v>209</v>
      </c>
      <c r="I220" s="9">
        <f t="shared" si="28"/>
        <v>1200</v>
      </c>
      <c r="J220" s="37">
        <f t="shared" si="29"/>
        <v>1200</v>
      </c>
      <c r="K220" s="9">
        <f t="shared" si="31"/>
        <v>0</v>
      </c>
      <c r="L220" s="1">
        <f t="shared" si="32"/>
        <v>0</v>
      </c>
    </row>
    <row r="221" spans="2:12" x14ac:dyDescent="0.3">
      <c r="B221">
        <v>210</v>
      </c>
      <c r="C221" s="5">
        <f t="shared" si="25"/>
        <v>-639.87997520747979</v>
      </c>
      <c r="D221" s="5">
        <f t="shared" si="26"/>
        <v>-482.229778045817</v>
      </c>
      <c r="E221" s="5">
        <f t="shared" si="27"/>
        <v>-156.74601632782682</v>
      </c>
      <c r="F221" s="1">
        <f t="shared" si="30"/>
        <v>83597.87537484098</v>
      </c>
      <c r="G221" s="30"/>
      <c r="H221">
        <v>210</v>
      </c>
      <c r="I221" s="9">
        <f t="shared" si="28"/>
        <v>1200</v>
      </c>
      <c r="J221" s="37">
        <f t="shared" si="29"/>
        <v>1200</v>
      </c>
      <c r="K221" s="9">
        <f t="shared" si="31"/>
        <v>0</v>
      </c>
      <c r="L221" s="1">
        <f t="shared" si="32"/>
        <v>0</v>
      </c>
    </row>
    <row r="222" spans="2:12" x14ac:dyDescent="0.3">
      <c r="B222">
        <v>211</v>
      </c>
      <c r="C222" s="5">
        <f t="shared" si="25"/>
        <v>-639.87997520747979</v>
      </c>
      <c r="D222" s="5">
        <f t="shared" si="26"/>
        <v>-483.13395887965294</v>
      </c>
      <c r="E222" s="5">
        <f t="shared" si="27"/>
        <v>-155.84014015492747</v>
      </c>
      <c r="F222" s="1">
        <f t="shared" si="30"/>
        <v>83114.741415961325</v>
      </c>
      <c r="G222" s="30"/>
      <c r="H222">
        <v>211</v>
      </c>
      <c r="I222" s="9">
        <f t="shared" si="28"/>
        <v>1200</v>
      </c>
      <c r="J222" s="37">
        <f t="shared" si="29"/>
        <v>1200</v>
      </c>
      <c r="K222" s="9">
        <f t="shared" si="31"/>
        <v>0</v>
      </c>
      <c r="L222" s="1">
        <f t="shared" si="32"/>
        <v>0</v>
      </c>
    </row>
    <row r="223" spans="2:12" x14ac:dyDescent="0.3">
      <c r="B223">
        <v>212</v>
      </c>
      <c r="C223" s="5">
        <f t="shared" si="25"/>
        <v>-639.87997520747979</v>
      </c>
      <c r="D223" s="5">
        <f t="shared" si="26"/>
        <v>-484.03983505255223</v>
      </c>
      <c r="E223" s="5">
        <f t="shared" si="27"/>
        <v>-154.93256546420395</v>
      </c>
      <c r="F223" s="1">
        <f t="shared" si="30"/>
        <v>82630.701580908775</v>
      </c>
      <c r="G223" s="30"/>
      <c r="H223">
        <v>212</v>
      </c>
      <c r="I223" s="9">
        <f t="shared" si="28"/>
        <v>1200</v>
      </c>
      <c r="J223" s="37">
        <f t="shared" si="29"/>
        <v>1200</v>
      </c>
      <c r="K223" s="9">
        <f t="shared" si="31"/>
        <v>0</v>
      </c>
      <c r="L223" s="1">
        <f t="shared" si="32"/>
        <v>0</v>
      </c>
    </row>
    <row r="224" spans="2:12" x14ac:dyDescent="0.3">
      <c r="B224">
        <v>213</v>
      </c>
      <c r="C224" s="5">
        <f t="shared" si="25"/>
        <v>-639.87997520747979</v>
      </c>
      <c r="D224" s="5">
        <f t="shared" si="26"/>
        <v>-484.94740974327578</v>
      </c>
      <c r="E224" s="5">
        <f t="shared" si="27"/>
        <v>-154.02328907093531</v>
      </c>
      <c r="F224" s="1">
        <f t="shared" si="30"/>
        <v>82145.754171165492</v>
      </c>
      <c r="G224" s="30"/>
      <c r="H224">
        <v>213</v>
      </c>
      <c r="I224" s="9">
        <f t="shared" si="28"/>
        <v>1200</v>
      </c>
      <c r="J224" s="37">
        <f t="shared" si="29"/>
        <v>1200</v>
      </c>
      <c r="K224" s="9">
        <f t="shared" si="31"/>
        <v>0</v>
      </c>
      <c r="L224" s="1">
        <f t="shared" si="32"/>
        <v>0</v>
      </c>
    </row>
    <row r="225" spans="2:12" x14ac:dyDescent="0.3">
      <c r="B225">
        <v>214</v>
      </c>
      <c r="C225" s="5">
        <f t="shared" si="25"/>
        <v>-639.87997520747979</v>
      </c>
      <c r="D225" s="5">
        <f t="shared" si="26"/>
        <v>-485.8566861365444</v>
      </c>
      <c r="E225" s="5">
        <f t="shared" si="27"/>
        <v>-153.11230778442928</v>
      </c>
      <c r="F225" s="1">
        <f t="shared" si="30"/>
        <v>81659.897485028952</v>
      </c>
      <c r="G225" s="30"/>
      <c r="H225">
        <v>214</v>
      </c>
      <c r="I225" s="9">
        <f t="shared" si="28"/>
        <v>1200</v>
      </c>
      <c r="J225" s="37">
        <f t="shared" si="29"/>
        <v>1200</v>
      </c>
      <c r="K225" s="9">
        <f t="shared" si="31"/>
        <v>0</v>
      </c>
      <c r="L225" s="1">
        <f t="shared" si="32"/>
        <v>0</v>
      </c>
    </row>
    <row r="226" spans="2:12" x14ac:dyDescent="0.3">
      <c r="B226">
        <v>215</v>
      </c>
      <c r="C226" s="5">
        <f t="shared" si="25"/>
        <v>-639.87997520747979</v>
      </c>
      <c r="D226" s="5">
        <f t="shared" si="26"/>
        <v>-486.76766742305045</v>
      </c>
      <c r="E226" s="5">
        <f t="shared" si="27"/>
        <v>-152.19961840801108</v>
      </c>
      <c r="F226" s="1">
        <f t="shared" si="30"/>
        <v>81173.129817605906</v>
      </c>
      <c r="G226" s="30"/>
      <c r="H226">
        <v>215</v>
      </c>
      <c r="I226" s="9">
        <f t="shared" si="28"/>
        <v>1200</v>
      </c>
      <c r="J226" s="37">
        <f t="shared" si="29"/>
        <v>1200</v>
      </c>
      <c r="K226" s="9">
        <f t="shared" si="31"/>
        <v>0</v>
      </c>
      <c r="L226" s="1">
        <f t="shared" si="32"/>
        <v>0</v>
      </c>
    </row>
    <row r="227" spans="2:12" x14ac:dyDescent="0.3">
      <c r="B227">
        <v>216</v>
      </c>
      <c r="C227" s="5">
        <f t="shared" si="25"/>
        <v>-639.87997520747979</v>
      </c>
      <c r="D227" s="5">
        <f t="shared" si="26"/>
        <v>-487.6803567994686</v>
      </c>
      <c r="E227" s="5">
        <f t="shared" si="27"/>
        <v>-151.28521773901207</v>
      </c>
      <c r="F227" s="1">
        <f t="shared" si="30"/>
        <v>80685.449460806441</v>
      </c>
      <c r="G227" s="30"/>
      <c r="H227">
        <v>216</v>
      </c>
      <c r="I227" s="9">
        <f t="shared" si="28"/>
        <v>1200</v>
      </c>
      <c r="J227" s="37">
        <f t="shared" si="29"/>
        <v>1200</v>
      </c>
      <c r="K227" s="9">
        <f t="shared" si="31"/>
        <v>0</v>
      </c>
      <c r="L227" s="1">
        <f t="shared" si="32"/>
        <v>0</v>
      </c>
    </row>
    <row r="228" spans="2:12" x14ac:dyDescent="0.3">
      <c r="B228">
        <v>217</v>
      </c>
      <c r="C228" s="5">
        <f t="shared" si="25"/>
        <v>-639.87997520747979</v>
      </c>
      <c r="D228" s="5">
        <f t="shared" si="26"/>
        <v>-488.59475746846761</v>
      </c>
      <c r="E228" s="5">
        <f t="shared" si="27"/>
        <v>-150.36910256875871</v>
      </c>
      <c r="F228" s="1">
        <f t="shared" si="30"/>
        <v>80196.854703337973</v>
      </c>
      <c r="G228" s="30"/>
      <c r="H228">
        <v>217</v>
      </c>
      <c r="I228" s="9">
        <f t="shared" si="28"/>
        <v>1200</v>
      </c>
      <c r="J228" s="37">
        <f t="shared" si="29"/>
        <v>1200</v>
      </c>
      <c r="K228" s="9">
        <f t="shared" si="31"/>
        <v>0</v>
      </c>
      <c r="L228" s="1">
        <f t="shared" si="32"/>
        <v>0</v>
      </c>
    </row>
    <row r="229" spans="2:12" x14ac:dyDescent="0.3">
      <c r="B229">
        <v>218</v>
      </c>
      <c r="C229" s="5">
        <f t="shared" si="25"/>
        <v>-639.87997520747979</v>
      </c>
      <c r="D229" s="5">
        <f t="shared" si="26"/>
        <v>-489.51087263872103</v>
      </c>
      <c r="E229" s="5">
        <f t="shared" si="27"/>
        <v>-149.45126968256108</v>
      </c>
      <c r="F229" s="1">
        <f t="shared" si="30"/>
        <v>79707.343830699247</v>
      </c>
      <c r="G229" s="30"/>
      <c r="H229">
        <v>218</v>
      </c>
      <c r="I229" s="9">
        <f t="shared" si="28"/>
        <v>1200</v>
      </c>
      <c r="J229" s="37">
        <f t="shared" si="29"/>
        <v>1200</v>
      </c>
      <c r="K229" s="9">
        <f t="shared" si="31"/>
        <v>0</v>
      </c>
      <c r="L229" s="1">
        <f t="shared" si="32"/>
        <v>0</v>
      </c>
    </row>
    <row r="230" spans="2:12" x14ac:dyDescent="0.3">
      <c r="B230">
        <v>219</v>
      </c>
      <c r="C230" s="5">
        <f t="shared" si="25"/>
        <v>-639.87997520747979</v>
      </c>
      <c r="D230" s="5">
        <f t="shared" si="26"/>
        <v>-490.4287055249186</v>
      </c>
      <c r="E230" s="5">
        <f t="shared" si="27"/>
        <v>-148.53171585970188</v>
      </c>
      <c r="F230" s="1">
        <f t="shared" si="30"/>
        <v>79216.915125174331</v>
      </c>
      <c r="G230" s="30"/>
      <c r="H230">
        <v>219</v>
      </c>
      <c r="I230" s="9">
        <f t="shared" si="28"/>
        <v>1200</v>
      </c>
      <c r="J230" s="37">
        <f t="shared" si="29"/>
        <v>1200</v>
      </c>
      <c r="K230" s="9">
        <f t="shared" si="31"/>
        <v>0</v>
      </c>
      <c r="L230" s="1">
        <f t="shared" si="32"/>
        <v>0</v>
      </c>
    </row>
    <row r="231" spans="2:12" x14ac:dyDescent="0.3">
      <c r="B231">
        <v>220</v>
      </c>
      <c r="C231" s="5">
        <f t="shared" si="25"/>
        <v>-639.87997520747979</v>
      </c>
      <c r="D231" s="5">
        <f t="shared" si="26"/>
        <v>-491.34825934777786</v>
      </c>
      <c r="E231" s="5">
        <f t="shared" si="27"/>
        <v>-147.61043787342479</v>
      </c>
      <c r="F231" s="1">
        <f t="shared" si="30"/>
        <v>78725.566865826549</v>
      </c>
      <c r="G231" s="30"/>
      <c r="H231">
        <v>220</v>
      </c>
      <c r="I231" s="9">
        <f t="shared" si="28"/>
        <v>1200</v>
      </c>
      <c r="J231" s="37">
        <f t="shared" si="29"/>
        <v>1200</v>
      </c>
      <c r="K231" s="9">
        <f t="shared" si="31"/>
        <v>0</v>
      </c>
      <c r="L231" s="1">
        <f t="shared" si="32"/>
        <v>0</v>
      </c>
    </row>
    <row r="232" spans="2:12" x14ac:dyDescent="0.3">
      <c r="B232">
        <v>221</v>
      </c>
      <c r="C232" s="5">
        <f t="shared" si="25"/>
        <v>-639.87997520747979</v>
      </c>
      <c r="D232" s="5">
        <f t="shared" si="26"/>
        <v>-492.26953733405492</v>
      </c>
      <c r="E232" s="5">
        <f t="shared" si="27"/>
        <v>-146.68743249092341</v>
      </c>
      <c r="F232" s="1">
        <f t="shared" si="30"/>
        <v>78233.297328492496</v>
      </c>
      <c r="G232" s="30"/>
      <c r="H232">
        <v>221</v>
      </c>
      <c r="I232" s="9">
        <f t="shared" si="28"/>
        <v>1200</v>
      </c>
      <c r="J232" s="37">
        <f t="shared" si="29"/>
        <v>1200</v>
      </c>
      <c r="K232" s="9">
        <f t="shared" si="31"/>
        <v>0</v>
      </c>
      <c r="L232" s="1">
        <f t="shared" si="32"/>
        <v>0</v>
      </c>
    </row>
    <row r="233" spans="2:12" x14ac:dyDescent="0.3">
      <c r="B233">
        <v>222</v>
      </c>
      <c r="C233" s="5">
        <f t="shared" si="25"/>
        <v>-639.87997520747979</v>
      </c>
      <c r="D233" s="5">
        <f t="shared" si="26"/>
        <v>-493.19254271655637</v>
      </c>
      <c r="E233" s="5">
        <f t="shared" si="27"/>
        <v>-145.7626964733299</v>
      </c>
      <c r="F233" s="1">
        <f t="shared" si="30"/>
        <v>77740.10478577594</v>
      </c>
      <c r="G233" s="30"/>
      <c r="H233">
        <v>222</v>
      </c>
      <c r="I233" s="9">
        <f t="shared" si="28"/>
        <v>1200</v>
      </c>
      <c r="J233" s="37">
        <f t="shared" si="29"/>
        <v>1200</v>
      </c>
      <c r="K233" s="9">
        <f t="shared" si="31"/>
        <v>0</v>
      </c>
      <c r="L233" s="1">
        <f t="shared" si="32"/>
        <v>0</v>
      </c>
    </row>
    <row r="234" spans="2:12" x14ac:dyDescent="0.3">
      <c r="B234">
        <v>223</v>
      </c>
      <c r="C234" s="5">
        <f t="shared" si="25"/>
        <v>-639.87997520747979</v>
      </c>
      <c r="D234" s="5">
        <f t="shared" si="26"/>
        <v>-494.11727873414981</v>
      </c>
      <c r="E234" s="5">
        <f t="shared" si="27"/>
        <v>-144.83622657570336</v>
      </c>
      <c r="F234" s="1">
        <f t="shared" si="30"/>
        <v>77245.987507041791</v>
      </c>
      <c r="G234" s="30"/>
      <c r="H234">
        <v>223</v>
      </c>
      <c r="I234" s="9">
        <f t="shared" si="28"/>
        <v>1200</v>
      </c>
      <c r="J234" s="37">
        <f t="shared" si="29"/>
        <v>1200</v>
      </c>
      <c r="K234" s="9">
        <f t="shared" si="31"/>
        <v>0</v>
      </c>
      <c r="L234" s="1">
        <f t="shared" si="32"/>
        <v>0</v>
      </c>
    </row>
    <row r="235" spans="2:12" x14ac:dyDescent="0.3">
      <c r="B235">
        <v>224</v>
      </c>
      <c r="C235" s="5">
        <f t="shared" si="25"/>
        <v>-639.87997520747979</v>
      </c>
      <c r="D235" s="5">
        <f t="shared" si="26"/>
        <v>-495.0437486317764</v>
      </c>
      <c r="E235" s="5">
        <f t="shared" si="27"/>
        <v>-143.90801954701877</v>
      </c>
      <c r="F235" s="1">
        <f t="shared" si="30"/>
        <v>76750.943758410009</v>
      </c>
      <c r="G235" s="30"/>
      <c r="H235">
        <v>224</v>
      </c>
      <c r="I235" s="9">
        <f t="shared" si="28"/>
        <v>1200</v>
      </c>
      <c r="J235" s="37">
        <f t="shared" si="29"/>
        <v>1200</v>
      </c>
      <c r="K235" s="9">
        <f t="shared" si="31"/>
        <v>0</v>
      </c>
      <c r="L235" s="1">
        <f t="shared" si="32"/>
        <v>0</v>
      </c>
    </row>
    <row r="236" spans="2:12" x14ac:dyDescent="0.3">
      <c r="B236">
        <v>225</v>
      </c>
      <c r="C236" s="5">
        <f t="shared" si="25"/>
        <v>-639.87997520747979</v>
      </c>
      <c r="D236" s="5">
        <f t="shared" si="26"/>
        <v>-495.97195566046099</v>
      </c>
      <c r="E236" s="5">
        <f t="shared" si="27"/>
        <v>-142.9780721301554</v>
      </c>
      <c r="F236" s="1">
        <f t="shared" si="30"/>
        <v>76254.971802749555</v>
      </c>
      <c r="G236" s="30"/>
      <c r="H236">
        <v>225</v>
      </c>
      <c r="I236" s="9">
        <f t="shared" si="28"/>
        <v>1200</v>
      </c>
      <c r="J236" s="37">
        <f t="shared" si="29"/>
        <v>1200</v>
      </c>
      <c r="K236" s="9">
        <f t="shared" si="31"/>
        <v>0</v>
      </c>
      <c r="L236" s="1">
        <f t="shared" si="32"/>
        <v>0</v>
      </c>
    </row>
    <row r="237" spans="2:12" x14ac:dyDescent="0.3">
      <c r="B237">
        <v>226</v>
      </c>
      <c r="C237" s="5">
        <f t="shared" si="25"/>
        <v>-639.87997520747979</v>
      </c>
      <c r="D237" s="5">
        <f t="shared" si="26"/>
        <v>-496.90190307732439</v>
      </c>
      <c r="E237" s="5">
        <f t="shared" si="27"/>
        <v>-142.04638106188543</v>
      </c>
      <c r="F237" s="1">
        <f t="shared" si="30"/>
        <v>75758.069899672235</v>
      </c>
      <c r="G237" s="30"/>
      <c r="H237">
        <v>226</v>
      </c>
      <c r="I237" s="9">
        <f t="shared" si="28"/>
        <v>1200</v>
      </c>
      <c r="J237" s="37">
        <f t="shared" si="29"/>
        <v>1200</v>
      </c>
      <c r="K237" s="9">
        <f t="shared" si="31"/>
        <v>0</v>
      </c>
      <c r="L237" s="1">
        <f t="shared" si="32"/>
        <v>0</v>
      </c>
    </row>
    <row r="238" spans="2:12" x14ac:dyDescent="0.3">
      <c r="B238">
        <v>227</v>
      </c>
      <c r="C238" s="5">
        <f t="shared" si="25"/>
        <v>-639.87997520747979</v>
      </c>
      <c r="D238" s="5">
        <f t="shared" si="26"/>
        <v>-497.83359414559425</v>
      </c>
      <c r="E238" s="5">
        <f t="shared" si="27"/>
        <v>-141.11294307286246</v>
      </c>
      <c r="F238" s="1">
        <f t="shared" si="30"/>
        <v>75260.236305526647</v>
      </c>
      <c r="G238" s="30"/>
      <c r="H238">
        <v>227</v>
      </c>
      <c r="I238" s="9">
        <f t="shared" si="28"/>
        <v>1200</v>
      </c>
      <c r="J238" s="37">
        <f t="shared" si="29"/>
        <v>1200</v>
      </c>
      <c r="K238" s="9">
        <f t="shared" si="31"/>
        <v>0</v>
      </c>
      <c r="L238" s="1">
        <f t="shared" si="32"/>
        <v>0</v>
      </c>
    </row>
    <row r="239" spans="2:12" x14ac:dyDescent="0.3">
      <c r="B239">
        <v>228</v>
      </c>
      <c r="C239" s="5">
        <f t="shared" si="25"/>
        <v>-639.87997520747979</v>
      </c>
      <c r="D239" s="5">
        <f t="shared" si="26"/>
        <v>-498.7670321346173</v>
      </c>
      <c r="E239" s="5">
        <f t="shared" si="27"/>
        <v>-140.17775488761004</v>
      </c>
      <c r="F239" s="1">
        <f t="shared" si="30"/>
        <v>74761.469273392024</v>
      </c>
      <c r="G239" s="30"/>
      <c r="H239">
        <v>228</v>
      </c>
      <c r="I239" s="9">
        <f t="shared" si="28"/>
        <v>1200</v>
      </c>
      <c r="J239" s="37">
        <f t="shared" si="29"/>
        <v>1200</v>
      </c>
      <c r="K239" s="9">
        <f t="shared" si="31"/>
        <v>0</v>
      </c>
      <c r="L239" s="1">
        <f t="shared" si="32"/>
        <v>0</v>
      </c>
    </row>
    <row r="240" spans="2:12" x14ac:dyDescent="0.3">
      <c r="B240">
        <v>229</v>
      </c>
      <c r="C240" s="5">
        <f t="shared" si="25"/>
        <v>-639.87997520747979</v>
      </c>
      <c r="D240" s="5">
        <f t="shared" si="26"/>
        <v>-499.7022203198697</v>
      </c>
      <c r="E240" s="5">
        <f t="shared" si="27"/>
        <v>-139.24081322451028</v>
      </c>
      <c r="F240" s="1">
        <f t="shared" si="30"/>
        <v>74261.767053072152</v>
      </c>
      <c r="G240" s="30"/>
      <c r="H240">
        <v>229</v>
      </c>
      <c r="I240" s="9">
        <f t="shared" si="28"/>
        <v>1200</v>
      </c>
      <c r="J240" s="37">
        <f t="shared" si="29"/>
        <v>1200</v>
      </c>
      <c r="K240" s="9">
        <f t="shared" si="31"/>
        <v>0</v>
      </c>
      <c r="L240" s="1">
        <f t="shared" si="32"/>
        <v>0</v>
      </c>
    </row>
    <row r="241" spans="2:12" x14ac:dyDescent="0.3">
      <c r="B241">
        <v>230</v>
      </c>
      <c r="C241" s="5">
        <f t="shared" si="25"/>
        <v>-639.87997520747979</v>
      </c>
      <c r="D241" s="5">
        <f t="shared" si="26"/>
        <v>-500.63916198296948</v>
      </c>
      <c r="E241" s="5">
        <f t="shared" si="27"/>
        <v>-138.30211479579222</v>
      </c>
      <c r="F241" s="1">
        <f t="shared" si="30"/>
        <v>73761.127891089185</v>
      </c>
      <c r="G241" s="30"/>
      <c r="H241">
        <v>230</v>
      </c>
      <c r="I241" s="9">
        <f t="shared" si="28"/>
        <v>1200</v>
      </c>
      <c r="J241" s="37">
        <f t="shared" si="29"/>
        <v>1200</v>
      </c>
      <c r="K241" s="9">
        <f t="shared" si="31"/>
        <v>0</v>
      </c>
      <c r="L241" s="1">
        <f t="shared" si="32"/>
        <v>0</v>
      </c>
    </row>
    <row r="242" spans="2:12" x14ac:dyDescent="0.3">
      <c r="B242">
        <v>231</v>
      </c>
      <c r="C242" s="5">
        <f t="shared" si="25"/>
        <v>-639.87997520747979</v>
      </c>
      <c r="D242" s="5">
        <f t="shared" si="26"/>
        <v>-501.57786041168748</v>
      </c>
      <c r="E242" s="5">
        <f t="shared" si="27"/>
        <v>-137.36165630752029</v>
      </c>
      <c r="F242" s="1">
        <f t="shared" si="30"/>
        <v>73259.550030677492</v>
      </c>
      <c r="G242" s="30"/>
      <c r="H242">
        <v>231</v>
      </c>
      <c r="I242" s="9">
        <f t="shared" si="28"/>
        <v>1200</v>
      </c>
      <c r="J242" s="37">
        <f t="shared" si="29"/>
        <v>1200</v>
      </c>
      <c r="K242" s="9">
        <f t="shared" si="31"/>
        <v>0</v>
      </c>
      <c r="L242" s="1">
        <f t="shared" si="32"/>
        <v>0</v>
      </c>
    </row>
    <row r="243" spans="2:12" x14ac:dyDescent="0.3">
      <c r="B243">
        <v>232</v>
      </c>
      <c r="C243" s="5">
        <f t="shared" si="25"/>
        <v>-639.87997520747979</v>
      </c>
      <c r="D243" s="5">
        <f t="shared" si="26"/>
        <v>-502.51831889995947</v>
      </c>
      <c r="E243" s="5">
        <f t="shared" si="27"/>
        <v>-136.41943445958285</v>
      </c>
      <c r="F243" s="1">
        <f t="shared" si="30"/>
        <v>72757.031711777527</v>
      </c>
      <c r="G243" s="30"/>
      <c r="H243">
        <v>232</v>
      </c>
      <c r="I243" s="9">
        <f t="shared" si="28"/>
        <v>1200</v>
      </c>
      <c r="J243" s="37">
        <f t="shared" si="29"/>
        <v>1200</v>
      </c>
      <c r="K243" s="9">
        <f t="shared" si="31"/>
        <v>0</v>
      </c>
      <c r="L243" s="1">
        <f t="shared" si="32"/>
        <v>0</v>
      </c>
    </row>
    <row r="244" spans="2:12" x14ac:dyDescent="0.3">
      <c r="B244">
        <v>233</v>
      </c>
      <c r="C244" s="5">
        <f t="shared" si="25"/>
        <v>-639.87997520747979</v>
      </c>
      <c r="D244" s="5">
        <f t="shared" si="26"/>
        <v>-503.46054074789691</v>
      </c>
      <c r="E244" s="5">
        <f t="shared" si="27"/>
        <v>-135.47544594568055</v>
      </c>
      <c r="F244" s="1">
        <f t="shared" si="30"/>
        <v>72253.571171029631</v>
      </c>
      <c r="G244" s="30"/>
      <c r="H244">
        <v>233</v>
      </c>
      <c r="I244" s="9">
        <f t="shared" si="28"/>
        <v>1200</v>
      </c>
      <c r="J244" s="37">
        <f t="shared" si="29"/>
        <v>1200</v>
      </c>
      <c r="K244" s="9">
        <f t="shared" si="31"/>
        <v>0</v>
      </c>
      <c r="L244" s="1">
        <f t="shared" si="32"/>
        <v>0</v>
      </c>
    </row>
    <row r="245" spans="2:12" x14ac:dyDescent="0.3">
      <c r="B245">
        <v>234</v>
      </c>
      <c r="C245" s="5">
        <f t="shared" si="25"/>
        <v>-639.87997520747979</v>
      </c>
      <c r="D245" s="5">
        <f t="shared" si="26"/>
        <v>-504.40452926179921</v>
      </c>
      <c r="E245" s="5">
        <f t="shared" si="27"/>
        <v>-134.52968745331469</v>
      </c>
      <c r="F245" s="1">
        <f t="shared" si="30"/>
        <v>71749.166641767835</v>
      </c>
      <c r="G245" s="30"/>
      <c r="H245">
        <v>234</v>
      </c>
      <c r="I245" s="9">
        <f t="shared" si="28"/>
        <v>1200</v>
      </c>
      <c r="J245" s="37">
        <f t="shared" si="29"/>
        <v>1200</v>
      </c>
      <c r="K245" s="9">
        <f t="shared" si="31"/>
        <v>0</v>
      </c>
      <c r="L245" s="1">
        <f t="shared" si="32"/>
        <v>0</v>
      </c>
    </row>
    <row r="246" spans="2:12" x14ac:dyDescent="0.3">
      <c r="B246">
        <v>235</v>
      </c>
      <c r="C246" s="5">
        <f t="shared" si="25"/>
        <v>-639.87997520747979</v>
      </c>
      <c r="D246" s="5">
        <f t="shared" si="26"/>
        <v>-505.35028775416515</v>
      </c>
      <c r="E246" s="5">
        <f t="shared" si="27"/>
        <v>-133.58215566377564</v>
      </c>
      <c r="F246" s="1">
        <f t="shared" si="30"/>
        <v>71243.816354013674</v>
      </c>
      <c r="G246" s="30"/>
      <c r="H246">
        <v>235</v>
      </c>
      <c r="I246" s="9">
        <f t="shared" si="28"/>
        <v>1200</v>
      </c>
      <c r="J246" s="37">
        <f t="shared" si="29"/>
        <v>1200</v>
      </c>
      <c r="K246" s="9">
        <f t="shared" si="31"/>
        <v>0</v>
      </c>
      <c r="L246" s="1">
        <f t="shared" si="32"/>
        <v>0</v>
      </c>
    </row>
    <row r="247" spans="2:12" x14ac:dyDescent="0.3">
      <c r="B247">
        <v>236</v>
      </c>
      <c r="C247" s="5">
        <f t="shared" si="25"/>
        <v>-639.87997520747979</v>
      </c>
      <c r="D247" s="5">
        <f t="shared" si="26"/>
        <v>-506.29781954370418</v>
      </c>
      <c r="E247" s="5">
        <f t="shared" si="27"/>
        <v>-132.6328472521312</v>
      </c>
      <c r="F247" s="1">
        <f t="shared" si="30"/>
        <v>70737.518534469971</v>
      </c>
      <c r="G247" s="30"/>
      <c r="H247">
        <v>236</v>
      </c>
      <c r="I247" s="9">
        <f t="shared" si="28"/>
        <v>1200</v>
      </c>
      <c r="J247" s="37">
        <f t="shared" si="29"/>
        <v>1200</v>
      </c>
      <c r="K247" s="9">
        <f t="shared" si="31"/>
        <v>0</v>
      </c>
      <c r="L247" s="1">
        <f t="shared" si="32"/>
        <v>0</v>
      </c>
    </row>
    <row r="248" spans="2:12" x14ac:dyDescent="0.3">
      <c r="B248">
        <v>237</v>
      </c>
      <c r="C248" s="5">
        <f t="shared" si="25"/>
        <v>-639.87997520747979</v>
      </c>
      <c r="D248" s="5">
        <f t="shared" si="26"/>
        <v>-507.24712795534856</v>
      </c>
      <c r="E248" s="5">
        <f t="shared" si="27"/>
        <v>-131.68175888721493</v>
      </c>
      <c r="F248" s="1">
        <f t="shared" si="30"/>
        <v>70230.271406514628</v>
      </c>
      <c r="G248" s="30"/>
      <c r="H248">
        <v>237</v>
      </c>
      <c r="I248" s="9">
        <f t="shared" si="28"/>
        <v>1200</v>
      </c>
      <c r="J248" s="37">
        <f t="shared" si="29"/>
        <v>1200</v>
      </c>
      <c r="K248" s="9">
        <f t="shared" si="31"/>
        <v>0</v>
      </c>
      <c r="L248" s="1">
        <f t="shared" si="32"/>
        <v>0</v>
      </c>
    </row>
    <row r="249" spans="2:12" x14ac:dyDescent="0.3">
      <c r="B249">
        <v>238</v>
      </c>
      <c r="C249" s="5">
        <f t="shared" si="25"/>
        <v>-639.87997520747979</v>
      </c>
      <c r="D249" s="5">
        <f t="shared" si="26"/>
        <v>-508.19821632026492</v>
      </c>
      <c r="E249" s="5">
        <f t="shared" si="27"/>
        <v>-130.72888723161444</v>
      </c>
      <c r="F249" s="1">
        <f t="shared" si="30"/>
        <v>69722.073190194365</v>
      </c>
      <c r="G249" s="30"/>
      <c r="H249">
        <v>238</v>
      </c>
      <c r="I249" s="9">
        <f t="shared" si="28"/>
        <v>1200</v>
      </c>
      <c r="J249" s="37">
        <f t="shared" si="29"/>
        <v>1200</v>
      </c>
      <c r="K249" s="9">
        <f t="shared" si="31"/>
        <v>0</v>
      </c>
      <c r="L249" s="1">
        <f t="shared" si="32"/>
        <v>0</v>
      </c>
    </row>
    <row r="250" spans="2:12" x14ac:dyDescent="0.3">
      <c r="B250">
        <v>239</v>
      </c>
      <c r="C250" s="5">
        <f t="shared" si="25"/>
        <v>-639.87997520747979</v>
      </c>
      <c r="D250" s="5">
        <f t="shared" si="26"/>
        <v>-509.15108797586538</v>
      </c>
      <c r="E250" s="5">
        <f t="shared" si="27"/>
        <v>-129.77422894165966</v>
      </c>
      <c r="F250" s="1">
        <f t="shared" si="30"/>
        <v>69212.922102218494</v>
      </c>
      <c r="G250" s="30"/>
      <c r="H250">
        <v>239</v>
      </c>
      <c r="I250" s="9">
        <f t="shared" si="28"/>
        <v>1200</v>
      </c>
      <c r="J250" s="37">
        <f t="shared" si="29"/>
        <v>1200</v>
      </c>
      <c r="K250" s="9">
        <f t="shared" si="31"/>
        <v>0</v>
      </c>
      <c r="L250" s="1">
        <f t="shared" si="32"/>
        <v>0</v>
      </c>
    </row>
    <row r="251" spans="2:12" x14ac:dyDescent="0.3">
      <c r="B251">
        <v>240</v>
      </c>
      <c r="C251" s="5">
        <f t="shared" si="25"/>
        <v>-639.87997520747979</v>
      </c>
      <c r="D251" s="5">
        <f t="shared" si="26"/>
        <v>-510.10574626582002</v>
      </c>
      <c r="E251" s="5">
        <f t="shared" si="27"/>
        <v>-128.81778066741126</v>
      </c>
      <c r="F251" s="1">
        <f t="shared" si="30"/>
        <v>68702.816355952673</v>
      </c>
      <c r="G251" s="30"/>
      <c r="H251">
        <v>240</v>
      </c>
      <c r="I251" s="9">
        <f t="shared" si="28"/>
        <v>1200</v>
      </c>
      <c r="J251" s="37">
        <f t="shared" si="29"/>
        <v>1200</v>
      </c>
      <c r="K251" s="9">
        <f t="shared" si="31"/>
        <v>0</v>
      </c>
      <c r="L251" s="1">
        <f t="shared" si="32"/>
        <v>0</v>
      </c>
    </row>
    <row r="252" spans="2:12" x14ac:dyDescent="0.3">
      <c r="B252">
        <v>241</v>
      </c>
      <c r="C252" s="5">
        <f t="shared" si="25"/>
        <v>-639.87997520747979</v>
      </c>
      <c r="D252" s="5">
        <f t="shared" si="26"/>
        <v>-511.0621945400685</v>
      </c>
      <c r="E252" s="5">
        <f t="shared" si="27"/>
        <v>-127.85953905264864</v>
      </c>
      <c r="F252" s="1">
        <f t="shared" si="30"/>
        <v>68191.754161412609</v>
      </c>
      <c r="G252" s="30"/>
      <c r="H252">
        <v>241</v>
      </c>
      <c r="I252" s="9">
        <f t="shared" si="28"/>
        <v>1200</v>
      </c>
      <c r="J252" s="37">
        <f t="shared" si="29"/>
        <v>1200</v>
      </c>
      <c r="K252" s="9">
        <f t="shared" si="31"/>
        <v>0</v>
      </c>
      <c r="L252" s="1">
        <f t="shared" si="32"/>
        <v>0</v>
      </c>
    </row>
    <row r="253" spans="2:12" x14ac:dyDescent="0.3">
      <c r="B253">
        <v>242</v>
      </c>
      <c r="C253" s="5">
        <f t="shared" si="25"/>
        <v>-639.87997520747979</v>
      </c>
      <c r="D253" s="5">
        <f t="shared" si="26"/>
        <v>-512.02043615483115</v>
      </c>
      <c r="E253" s="5">
        <f t="shared" si="27"/>
        <v>-126.89950073485835</v>
      </c>
      <c r="F253" s="1">
        <f t="shared" si="30"/>
        <v>67679.733725257785</v>
      </c>
      <c r="G253" s="30"/>
      <c r="H253">
        <v>242</v>
      </c>
      <c r="I253" s="9">
        <f t="shared" si="28"/>
        <v>1200</v>
      </c>
      <c r="J253" s="37">
        <f t="shared" si="29"/>
        <v>1200</v>
      </c>
      <c r="K253" s="9">
        <f t="shared" si="31"/>
        <v>0</v>
      </c>
      <c r="L253" s="1">
        <f t="shared" si="32"/>
        <v>0</v>
      </c>
    </row>
    <row r="254" spans="2:12" x14ac:dyDescent="0.3">
      <c r="B254">
        <v>243</v>
      </c>
      <c r="C254" s="5">
        <f t="shared" si="25"/>
        <v>-639.87997520747979</v>
      </c>
      <c r="D254" s="5">
        <f t="shared" si="26"/>
        <v>-512.98047447262149</v>
      </c>
      <c r="E254" s="5">
        <f t="shared" si="27"/>
        <v>-125.93766234522217</v>
      </c>
      <c r="F254" s="1">
        <f t="shared" si="30"/>
        <v>67166.753250785157</v>
      </c>
      <c r="G254" s="30"/>
      <c r="H254">
        <v>243</v>
      </c>
      <c r="I254" s="9">
        <f t="shared" si="28"/>
        <v>1200</v>
      </c>
      <c r="J254" s="37">
        <f t="shared" si="29"/>
        <v>1200</v>
      </c>
      <c r="K254" s="9">
        <f t="shared" si="31"/>
        <v>0</v>
      </c>
      <c r="L254" s="1">
        <f t="shared" si="32"/>
        <v>0</v>
      </c>
    </row>
    <row r="255" spans="2:12" x14ac:dyDescent="0.3">
      <c r="B255">
        <v>244</v>
      </c>
      <c r="C255" s="5">
        <f t="shared" si="25"/>
        <v>-639.87997520747979</v>
      </c>
      <c r="D255" s="5">
        <f t="shared" si="26"/>
        <v>-513.94231286225761</v>
      </c>
      <c r="E255" s="5">
        <f t="shared" si="27"/>
        <v>-124.97402050860543</v>
      </c>
      <c r="F255" s="1">
        <f t="shared" si="30"/>
        <v>66652.810937922899</v>
      </c>
      <c r="G255" s="30"/>
      <c r="H255">
        <v>244</v>
      </c>
      <c r="I255" s="9">
        <f t="shared" si="28"/>
        <v>1200</v>
      </c>
      <c r="J255" s="37">
        <f t="shared" si="29"/>
        <v>1200</v>
      </c>
      <c r="K255" s="9">
        <f t="shared" si="31"/>
        <v>0</v>
      </c>
      <c r="L255" s="1">
        <f t="shared" si="32"/>
        <v>0</v>
      </c>
    </row>
    <row r="256" spans="2:12" x14ac:dyDescent="0.3">
      <c r="B256">
        <v>245</v>
      </c>
      <c r="C256" s="5">
        <f t="shared" si="25"/>
        <v>-639.87997520747979</v>
      </c>
      <c r="D256" s="5">
        <f t="shared" si="26"/>
        <v>-514.90595469887433</v>
      </c>
      <c r="E256" s="5">
        <f t="shared" si="27"/>
        <v>-124.00857184354504</v>
      </c>
      <c r="F256" s="1">
        <f t="shared" si="30"/>
        <v>66137.904983224027</v>
      </c>
      <c r="G256" s="30"/>
      <c r="H256">
        <v>245</v>
      </c>
      <c r="I256" s="9">
        <f t="shared" si="28"/>
        <v>1200</v>
      </c>
      <c r="J256" s="37">
        <f t="shared" si="29"/>
        <v>1200</v>
      </c>
      <c r="K256" s="9">
        <f t="shared" si="31"/>
        <v>0</v>
      </c>
      <c r="L256" s="1">
        <f t="shared" si="32"/>
        <v>0</v>
      </c>
    </row>
    <row r="257" spans="2:12" x14ac:dyDescent="0.3">
      <c r="B257">
        <v>246</v>
      </c>
      <c r="C257" s="5">
        <f t="shared" si="25"/>
        <v>-639.87997520747979</v>
      </c>
      <c r="D257" s="5">
        <f t="shared" si="26"/>
        <v>-515.87140336393475</v>
      </c>
      <c r="E257" s="5">
        <f t="shared" si="27"/>
        <v>-123.04131296223765</v>
      </c>
      <c r="F257" s="1">
        <f t="shared" si="30"/>
        <v>65622.033579860086</v>
      </c>
      <c r="G257" s="30"/>
      <c r="H257">
        <v>246</v>
      </c>
      <c r="I257" s="9">
        <f t="shared" si="28"/>
        <v>1200</v>
      </c>
      <c r="J257" s="37">
        <f t="shared" si="29"/>
        <v>1200</v>
      </c>
      <c r="K257" s="9">
        <f t="shared" si="31"/>
        <v>0</v>
      </c>
      <c r="L257" s="1">
        <f t="shared" si="32"/>
        <v>0</v>
      </c>
    </row>
    <row r="258" spans="2:12" x14ac:dyDescent="0.3">
      <c r="B258">
        <v>247</v>
      </c>
      <c r="C258" s="5">
        <f t="shared" si="25"/>
        <v>-639.87997520747979</v>
      </c>
      <c r="D258" s="5">
        <f t="shared" si="26"/>
        <v>-516.83866224524206</v>
      </c>
      <c r="E258" s="5">
        <f t="shared" si="27"/>
        <v>-122.07224047052782</v>
      </c>
      <c r="F258" s="1">
        <f t="shared" si="30"/>
        <v>65105.194917614841</v>
      </c>
      <c r="G258" s="30"/>
      <c r="H258">
        <v>247</v>
      </c>
      <c r="I258" s="9">
        <f t="shared" si="28"/>
        <v>1200</v>
      </c>
      <c r="J258" s="37">
        <f t="shared" si="29"/>
        <v>1200</v>
      </c>
      <c r="K258" s="9">
        <f t="shared" si="31"/>
        <v>0</v>
      </c>
      <c r="L258" s="1">
        <f t="shared" si="32"/>
        <v>0</v>
      </c>
    </row>
    <row r="259" spans="2:12" x14ac:dyDescent="0.3">
      <c r="B259">
        <v>248</v>
      </c>
      <c r="C259" s="5">
        <f t="shared" si="25"/>
        <v>-639.87997520747979</v>
      </c>
      <c r="D259" s="5">
        <f t="shared" si="26"/>
        <v>-517.80773473695194</v>
      </c>
      <c r="E259" s="5">
        <f t="shared" si="27"/>
        <v>-121.10135096789604</v>
      </c>
      <c r="F259" s="1">
        <f t="shared" si="30"/>
        <v>64587.387182877887</v>
      </c>
      <c r="G259" s="30"/>
      <c r="H259">
        <v>248</v>
      </c>
      <c r="I259" s="9">
        <f t="shared" si="28"/>
        <v>1200</v>
      </c>
      <c r="J259" s="37">
        <f t="shared" si="29"/>
        <v>1200</v>
      </c>
      <c r="K259" s="9">
        <f t="shared" si="31"/>
        <v>0</v>
      </c>
      <c r="L259" s="1">
        <f t="shared" si="32"/>
        <v>0</v>
      </c>
    </row>
    <row r="260" spans="2:12" x14ac:dyDescent="0.3">
      <c r="B260">
        <v>249</v>
      </c>
      <c r="C260" s="5">
        <f t="shared" si="25"/>
        <v>-639.87997520747979</v>
      </c>
      <c r="D260" s="5">
        <f t="shared" si="26"/>
        <v>-518.77862423958368</v>
      </c>
      <c r="E260" s="5">
        <f t="shared" si="27"/>
        <v>-120.12864104744682</v>
      </c>
      <c r="F260" s="1">
        <f t="shared" si="30"/>
        <v>64068.608558638305</v>
      </c>
      <c r="G260" s="30"/>
      <c r="H260">
        <v>249</v>
      </c>
      <c r="I260" s="9">
        <f t="shared" si="28"/>
        <v>1200</v>
      </c>
      <c r="J260" s="37">
        <f t="shared" si="29"/>
        <v>1200</v>
      </c>
      <c r="K260" s="9">
        <f t="shared" si="31"/>
        <v>0</v>
      </c>
      <c r="L260" s="1">
        <f t="shared" si="32"/>
        <v>0</v>
      </c>
    </row>
    <row r="261" spans="2:12" x14ac:dyDescent="0.3">
      <c r="B261">
        <v>250</v>
      </c>
      <c r="C261" s="5">
        <f t="shared" si="25"/>
        <v>-639.87997520747979</v>
      </c>
      <c r="D261" s="5">
        <f t="shared" si="26"/>
        <v>-519.75133416003303</v>
      </c>
      <c r="E261" s="5">
        <f t="shared" si="27"/>
        <v>-119.15410729589675</v>
      </c>
      <c r="F261" s="1">
        <f t="shared" si="30"/>
        <v>63548.85722447827</v>
      </c>
      <c r="G261" s="30"/>
      <c r="H261">
        <v>250</v>
      </c>
      <c r="I261" s="9">
        <f t="shared" si="28"/>
        <v>1200</v>
      </c>
      <c r="J261" s="37">
        <f t="shared" si="29"/>
        <v>1200</v>
      </c>
      <c r="K261" s="9">
        <f t="shared" si="31"/>
        <v>0</v>
      </c>
      <c r="L261" s="1">
        <f t="shared" si="32"/>
        <v>0</v>
      </c>
    </row>
    <row r="262" spans="2:12" x14ac:dyDescent="0.3">
      <c r="B262">
        <v>251</v>
      </c>
      <c r="C262" s="5">
        <f t="shared" si="25"/>
        <v>-639.87997520747979</v>
      </c>
      <c r="D262" s="5">
        <f t="shared" si="26"/>
        <v>-520.72586791158301</v>
      </c>
      <c r="E262" s="5">
        <f t="shared" si="27"/>
        <v>-118.17774629356254</v>
      </c>
      <c r="F262" s="1">
        <f t="shared" si="30"/>
        <v>63028.131356566686</v>
      </c>
      <c r="G262" s="30"/>
      <c r="H262">
        <v>251</v>
      </c>
      <c r="I262" s="9">
        <f t="shared" si="28"/>
        <v>1200</v>
      </c>
      <c r="J262" s="37">
        <f t="shared" si="29"/>
        <v>1200</v>
      </c>
      <c r="K262" s="9">
        <f t="shared" si="31"/>
        <v>0</v>
      </c>
      <c r="L262" s="1">
        <f t="shared" si="32"/>
        <v>0</v>
      </c>
    </row>
    <row r="263" spans="2:12" x14ac:dyDescent="0.3">
      <c r="B263">
        <v>252</v>
      </c>
      <c r="C263" s="5">
        <f t="shared" si="25"/>
        <v>-639.87997520747979</v>
      </c>
      <c r="D263" s="5">
        <f t="shared" si="26"/>
        <v>-521.70222891391722</v>
      </c>
      <c r="E263" s="5">
        <f t="shared" si="27"/>
        <v>-117.19955461434893</v>
      </c>
      <c r="F263" s="1">
        <f t="shared" si="30"/>
        <v>62506.429127652766</v>
      </c>
      <c r="G263" s="30"/>
      <c r="H263">
        <v>252</v>
      </c>
      <c r="I263" s="9">
        <f t="shared" si="28"/>
        <v>1200</v>
      </c>
      <c r="J263" s="37">
        <f t="shared" si="29"/>
        <v>1200</v>
      </c>
      <c r="K263" s="9">
        <f t="shared" si="31"/>
        <v>0</v>
      </c>
      <c r="L263" s="1">
        <f t="shared" si="32"/>
        <v>0</v>
      </c>
    </row>
    <row r="264" spans="2:12" x14ac:dyDescent="0.3">
      <c r="B264">
        <v>253</v>
      </c>
      <c r="C264" s="5">
        <f t="shared" si="25"/>
        <v>-639.87997520747979</v>
      </c>
      <c r="D264" s="5">
        <f t="shared" si="26"/>
        <v>-522.68042059313086</v>
      </c>
      <c r="E264" s="5">
        <f t="shared" si="27"/>
        <v>-116.2195288257368</v>
      </c>
      <c r="F264" s="1">
        <f t="shared" si="30"/>
        <v>61983.748707059633</v>
      </c>
      <c r="G264" s="30"/>
      <c r="H264">
        <v>253</v>
      </c>
      <c r="I264" s="9">
        <f t="shared" si="28"/>
        <v>1200</v>
      </c>
      <c r="J264" s="37">
        <f t="shared" si="29"/>
        <v>1200</v>
      </c>
      <c r="K264" s="9">
        <f t="shared" si="31"/>
        <v>0</v>
      </c>
      <c r="L264" s="1">
        <f t="shared" si="32"/>
        <v>0</v>
      </c>
    </row>
    <row r="265" spans="2:12" x14ac:dyDescent="0.3">
      <c r="B265">
        <v>254</v>
      </c>
      <c r="C265" s="5">
        <f t="shared" si="25"/>
        <v>-639.87997520747979</v>
      </c>
      <c r="D265" s="5">
        <f t="shared" si="26"/>
        <v>-523.66044638174287</v>
      </c>
      <c r="E265" s="5">
        <f t="shared" si="27"/>
        <v>-115.23766548877104</v>
      </c>
      <c r="F265" s="1">
        <f t="shared" si="30"/>
        <v>61460.088260677891</v>
      </c>
      <c r="G265" s="30"/>
      <c r="H265">
        <v>254</v>
      </c>
      <c r="I265" s="9">
        <f t="shared" si="28"/>
        <v>1200</v>
      </c>
      <c r="J265" s="37">
        <f t="shared" si="29"/>
        <v>1200</v>
      </c>
      <c r="K265" s="9">
        <f t="shared" si="31"/>
        <v>0</v>
      </c>
      <c r="L265" s="1">
        <f t="shared" si="32"/>
        <v>0</v>
      </c>
    </row>
    <row r="266" spans="2:12" x14ac:dyDescent="0.3">
      <c r="B266">
        <v>255</v>
      </c>
      <c r="C266" s="5">
        <f t="shared" si="25"/>
        <v>-639.87997520747979</v>
      </c>
      <c r="D266" s="5">
        <f t="shared" si="26"/>
        <v>-524.6423097187087</v>
      </c>
      <c r="E266" s="5">
        <f t="shared" si="27"/>
        <v>-114.25396115804847</v>
      </c>
      <c r="F266" s="1">
        <f t="shared" si="30"/>
        <v>60935.445950959183</v>
      </c>
      <c r="G266" s="30"/>
      <c r="H266">
        <v>255</v>
      </c>
      <c r="I266" s="9">
        <f t="shared" si="28"/>
        <v>1200</v>
      </c>
      <c r="J266" s="37">
        <f t="shared" si="29"/>
        <v>1200</v>
      </c>
      <c r="K266" s="9">
        <f t="shared" si="31"/>
        <v>0</v>
      </c>
      <c r="L266" s="1">
        <f t="shared" si="32"/>
        <v>0</v>
      </c>
    </row>
    <row r="267" spans="2:12" x14ac:dyDescent="0.3">
      <c r="B267">
        <v>256</v>
      </c>
      <c r="C267" s="5">
        <f t="shared" si="25"/>
        <v>-639.87997520747979</v>
      </c>
      <c r="D267" s="5">
        <f t="shared" si="26"/>
        <v>-525.62601404943132</v>
      </c>
      <c r="E267" s="5">
        <f t="shared" si="27"/>
        <v>-113.26841238170577</v>
      </c>
      <c r="F267" s="1">
        <f t="shared" si="30"/>
        <v>60409.819936909749</v>
      </c>
      <c r="G267" s="30"/>
      <c r="H267">
        <v>256</v>
      </c>
      <c r="I267" s="9">
        <f t="shared" si="28"/>
        <v>1200</v>
      </c>
      <c r="J267" s="37">
        <f t="shared" si="29"/>
        <v>1200</v>
      </c>
      <c r="K267" s="9">
        <f t="shared" si="31"/>
        <v>0</v>
      </c>
      <c r="L267" s="1">
        <f t="shared" si="32"/>
        <v>0</v>
      </c>
    </row>
    <row r="268" spans="2:12" x14ac:dyDescent="0.3">
      <c r="B268">
        <v>257</v>
      </c>
      <c r="C268" s="5">
        <f t="shared" si="25"/>
        <v>-639.87997520747979</v>
      </c>
      <c r="D268" s="5">
        <f t="shared" si="26"/>
        <v>-526.61156282577394</v>
      </c>
      <c r="E268" s="5">
        <f t="shared" si="27"/>
        <v>-112.28101570140744</v>
      </c>
      <c r="F268" s="1">
        <f t="shared" si="30"/>
        <v>59883.208374083973</v>
      </c>
      <c r="G268" s="30"/>
      <c r="H268">
        <v>257</v>
      </c>
      <c r="I268" s="9">
        <f t="shared" si="28"/>
        <v>1200</v>
      </c>
      <c r="J268" s="37">
        <f t="shared" si="29"/>
        <v>1200</v>
      </c>
      <c r="K268" s="9">
        <f t="shared" si="31"/>
        <v>0</v>
      </c>
      <c r="L268" s="1">
        <f t="shared" si="32"/>
        <v>0</v>
      </c>
    </row>
    <row r="269" spans="2:12" x14ac:dyDescent="0.3">
      <c r="B269">
        <v>258</v>
      </c>
      <c r="C269" s="5">
        <f t="shared" ref="C269:C332" si="33">PMT($C$6/$C$8,$C$7*$C$8,$C$9)</f>
        <v>-639.87997520747979</v>
      </c>
      <c r="D269" s="5">
        <f t="shared" ref="D269:D332" si="34">PPMT($C$6/$C$8,B269,$C$7*$C$8,$C$9)</f>
        <v>-527.59895950607222</v>
      </c>
      <c r="E269" s="5">
        <f t="shared" ref="E269:E332" si="35">IPMT($C$6/$C$8,B269,$C$7*$C$9,F269)</f>
        <v>-111.29176765233356</v>
      </c>
      <c r="F269" s="1">
        <f t="shared" si="30"/>
        <v>59355.609414577899</v>
      </c>
      <c r="G269" s="30"/>
      <c r="H269">
        <v>258</v>
      </c>
      <c r="I269" s="9">
        <f t="shared" ref="I269:I332" si="36">$H$6</f>
        <v>1200</v>
      </c>
      <c r="J269" s="37">
        <f t="shared" ref="J269:J332" si="37">I269-K269</f>
        <v>1200</v>
      </c>
      <c r="K269" s="9">
        <f t="shared" si="31"/>
        <v>0</v>
      </c>
      <c r="L269" s="1">
        <f t="shared" si="32"/>
        <v>0</v>
      </c>
    </row>
    <row r="270" spans="2:12" x14ac:dyDescent="0.3">
      <c r="B270">
        <v>259</v>
      </c>
      <c r="C270" s="5">
        <f t="shared" si="33"/>
        <v>-639.87997520747979</v>
      </c>
      <c r="D270" s="5">
        <f t="shared" si="34"/>
        <v>-528.58820755514614</v>
      </c>
      <c r="E270" s="5">
        <f t="shared" si="35"/>
        <v>-110.30066476316765</v>
      </c>
      <c r="F270" s="1">
        <f t="shared" ref="F270:F333" si="38">F269+D270</f>
        <v>58827.02120702275</v>
      </c>
      <c r="G270" s="30"/>
      <c r="H270">
        <v>259</v>
      </c>
      <c r="I270" s="9">
        <f t="shared" si="36"/>
        <v>1200</v>
      </c>
      <c r="J270" s="37">
        <f t="shared" si="37"/>
        <v>1200</v>
      </c>
      <c r="K270" s="9">
        <f t="shared" ref="K270:K333" si="39">L269*($C$6/$C$8)</f>
        <v>0</v>
      </c>
      <c r="L270" s="1">
        <f t="shared" ref="L270:L333" si="40">IF(L269&gt;0,L269-J270,)</f>
        <v>0</v>
      </c>
    </row>
    <row r="271" spans="2:12" x14ac:dyDescent="0.3">
      <c r="B271">
        <v>260</v>
      </c>
      <c r="C271" s="5">
        <f t="shared" si="33"/>
        <v>-639.87997520747979</v>
      </c>
      <c r="D271" s="5">
        <f t="shared" si="34"/>
        <v>-529.579310444312</v>
      </c>
      <c r="E271" s="5">
        <f t="shared" si="35"/>
        <v>-109.30770355608456</v>
      </c>
      <c r="F271" s="1">
        <f t="shared" si="38"/>
        <v>58297.441896578435</v>
      </c>
      <c r="G271" s="30"/>
      <c r="H271">
        <v>260</v>
      </c>
      <c r="I271" s="9">
        <f t="shared" si="36"/>
        <v>1200</v>
      </c>
      <c r="J271" s="37">
        <f t="shared" si="37"/>
        <v>1200</v>
      </c>
      <c r="K271" s="9">
        <f t="shared" si="39"/>
        <v>0</v>
      </c>
      <c r="L271" s="1">
        <f t="shared" si="40"/>
        <v>0</v>
      </c>
    </row>
    <row r="272" spans="2:12" x14ac:dyDescent="0.3">
      <c r="B272">
        <v>261</v>
      </c>
      <c r="C272" s="5">
        <f t="shared" si="33"/>
        <v>-639.87997520747979</v>
      </c>
      <c r="D272" s="5">
        <f t="shared" si="34"/>
        <v>-530.57227165139523</v>
      </c>
      <c r="E272" s="5">
        <f t="shared" si="35"/>
        <v>-108.3128805467382</v>
      </c>
      <c r="F272" s="1">
        <f t="shared" si="38"/>
        <v>57766.869624927043</v>
      </c>
      <c r="G272" s="30"/>
      <c r="H272">
        <v>261</v>
      </c>
      <c r="I272" s="9">
        <f t="shared" si="36"/>
        <v>1200</v>
      </c>
      <c r="J272" s="37">
        <f t="shared" si="37"/>
        <v>1200</v>
      </c>
      <c r="K272" s="9">
        <f t="shared" si="39"/>
        <v>0</v>
      </c>
      <c r="L272" s="1">
        <f t="shared" si="40"/>
        <v>0</v>
      </c>
    </row>
    <row r="273" spans="2:12" x14ac:dyDescent="0.3">
      <c r="B273">
        <v>262</v>
      </c>
      <c r="C273" s="5">
        <f t="shared" si="33"/>
        <v>-639.87997520747979</v>
      </c>
      <c r="D273" s="5">
        <f t="shared" si="34"/>
        <v>-531.56709466074153</v>
      </c>
      <c r="E273" s="5">
        <f t="shared" si="35"/>
        <v>-107.31619224424931</v>
      </c>
      <c r="F273" s="1">
        <f t="shared" si="38"/>
        <v>57235.302530266301</v>
      </c>
      <c r="G273" s="30"/>
      <c r="H273">
        <v>262</v>
      </c>
      <c r="I273" s="9">
        <f t="shared" si="36"/>
        <v>1200</v>
      </c>
      <c r="J273" s="37">
        <f t="shared" si="37"/>
        <v>1200</v>
      </c>
      <c r="K273" s="9">
        <f t="shared" si="39"/>
        <v>0</v>
      </c>
      <c r="L273" s="1">
        <f t="shared" si="40"/>
        <v>0</v>
      </c>
    </row>
    <row r="274" spans="2:12" x14ac:dyDescent="0.3">
      <c r="B274">
        <v>263</v>
      </c>
      <c r="C274" s="5">
        <f t="shared" si="33"/>
        <v>-639.87997520747979</v>
      </c>
      <c r="D274" s="5">
        <f t="shared" si="34"/>
        <v>-532.56378296323044</v>
      </c>
      <c r="E274" s="5">
        <f t="shared" si="35"/>
        <v>-106.31763515119324</v>
      </c>
      <c r="F274" s="1">
        <f t="shared" si="38"/>
        <v>56702.738747303069</v>
      </c>
      <c r="G274" s="30"/>
      <c r="H274">
        <v>263</v>
      </c>
      <c r="I274" s="9">
        <f t="shared" si="36"/>
        <v>1200</v>
      </c>
      <c r="J274" s="37">
        <f t="shared" si="37"/>
        <v>1200</v>
      </c>
      <c r="K274" s="9">
        <f t="shared" si="39"/>
        <v>0</v>
      </c>
      <c r="L274" s="1">
        <f t="shared" si="40"/>
        <v>0</v>
      </c>
    </row>
    <row r="275" spans="2:12" x14ac:dyDescent="0.3">
      <c r="B275">
        <v>264</v>
      </c>
      <c r="C275" s="5">
        <f t="shared" si="33"/>
        <v>-639.87997520747979</v>
      </c>
      <c r="D275" s="5">
        <f t="shared" si="34"/>
        <v>-533.56234005628642</v>
      </c>
      <c r="E275" s="5">
        <f t="shared" si="35"/>
        <v>-105.31720576358772</v>
      </c>
      <c r="F275" s="1">
        <f t="shared" si="38"/>
        <v>56169.176407246785</v>
      </c>
      <c r="G275" s="30"/>
      <c r="H275">
        <v>264</v>
      </c>
      <c r="I275" s="9">
        <f t="shared" si="36"/>
        <v>1200</v>
      </c>
      <c r="J275" s="37">
        <f t="shared" si="37"/>
        <v>1200</v>
      </c>
      <c r="K275" s="9">
        <f t="shared" si="39"/>
        <v>0</v>
      </c>
      <c r="L275" s="1">
        <f t="shared" si="40"/>
        <v>0</v>
      </c>
    </row>
    <row r="276" spans="2:12" x14ac:dyDescent="0.3">
      <c r="B276">
        <v>265</v>
      </c>
      <c r="C276" s="5">
        <f t="shared" si="33"/>
        <v>-639.87997520747979</v>
      </c>
      <c r="D276" s="5">
        <f t="shared" si="34"/>
        <v>-534.56276944389197</v>
      </c>
      <c r="E276" s="5">
        <f t="shared" si="35"/>
        <v>-104.31490057088041</v>
      </c>
      <c r="F276" s="1">
        <f t="shared" si="38"/>
        <v>55634.61363780289</v>
      </c>
      <c r="G276" s="30"/>
      <c r="H276">
        <v>265</v>
      </c>
      <c r="I276" s="9">
        <f t="shared" si="36"/>
        <v>1200</v>
      </c>
      <c r="J276" s="37">
        <f t="shared" si="37"/>
        <v>1200</v>
      </c>
      <c r="K276" s="9">
        <f t="shared" si="39"/>
        <v>0</v>
      </c>
      <c r="L276" s="1">
        <f t="shared" si="40"/>
        <v>0</v>
      </c>
    </row>
    <row r="277" spans="2:12" x14ac:dyDescent="0.3">
      <c r="B277">
        <v>266</v>
      </c>
      <c r="C277" s="5">
        <f t="shared" si="33"/>
        <v>-639.87997520747979</v>
      </c>
      <c r="D277" s="5">
        <f t="shared" si="34"/>
        <v>-535.56507463659932</v>
      </c>
      <c r="E277" s="5">
        <f t="shared" si="35"/>
        <v>-103.31071605593679</v>
      </c>
      <c r="F277" s="1">
        <f t="shared" si="38"/>
        <v>55099.048563166289</v>
      </c>
      <c r="G277" s="30"/>
      <c r="H277">
        <v>266</v>
      </c>
      <c r="I277" s="9">
        <f t="shared" si="36"/>
        <v>1200</v>
      </c>
      <c r="J277" s="37">
        <f t="shared" si="37"/>
        <v>1200</v>
      </c>
      <c r="K277" s="9">
        <f t="shared" si="39"/>
        <v>0</v>
      </c>
      <c r="L277" s="1">
        <f t="shared" si="40"/>
        <v>0</v>
      </c>
    </row>
    <row r="278" spans="2:12" x14ac:dyDescent="0.3">
      <c r="B278">
        <v>267</v>
      </c>
      <c r="C278" s="5">
        <f t="shared" si="33"/>
        <v>-639.87997520747979</v>
      </c>
      <c r="D278" s="5">
        <f t="shared" si="34"/>
        <v>-536.56925915154295</v>
      </c>
      <c r="E278" s="5">
        <f t="shared" si="35"/>
        <v>-102.30464869502765</v>
      </c>
      <c r="F278" s="1">
        <f t="shared" si="38"/>
        <v>54562.479304014749</v>
      </c>
      <c r="G278" s="30"/>
      <c r="H278">
        <v>267</v>
      </c>
      <c r="I278" s="9">
        <f t="shared" si="36"/>
        <v>1200</v>
      </c>
      <c r="J278" s="37">
        <f t="shared" si="37"/>
        <v>1200</v>
      </c>
      <c r="K278" s="9">
        <f t="shared" si="39"/>
        <v>0</v>
      </c>
      <c r="L278" s="1">
        <f t="shared" si="40"/>
        <v>0</v>
      </c>
    </row>
    <row r="279" spans="2:12" x14ac:dyDescent="0.3">
      <c r="B279">
        <v>268</v>
      </c>
      <c r="C279" s="5">
        <f t="shared" si="33"/>
        <v>-639.87997520747979</v>
      </c>
      <c r="D279" s="5">
        <f t="shared" si="34"/>
        <v>-537.57532651245208</v>
      </c>
      <c r="E279" s="5">
        <f t="shared" si="35"/>
        <v>-101.2966949578168</v>
      </c>
      <c r="F279" s="1">
        <f t="shared" si="38"/>
        <v>54024.903977502297</v>
      </c>
      <c r="G279" s="30"/>
      <c r="H279">
        <v>268</v>
      </c>
      <c r="I279" s="9">
        <f t="shared" si="36"/>
        <v>1200</v>
      </c>
      <c r="J279" s="37">
        <f t="shared" si="37"/>
        <v>1200</v>
      </c>
      <c r="K279" s="9">
        <f t="shared" si="39"/>
        <v>0</v>
      </c>
      <c r="L279" s="1">
        <f t="shared" si="40"/>
        <v>0</v>
      </c>
    </row>
    <row r="280" spans="2:12" x14ac:dyDescent="0.3">
      <c r="B280">
        <v>269</v>
      </c>
      <c r="C280" s="5">
        <f t="shared" si="33"/>
        <v>-639.87997520747979</v>
      </c>
      <c r="D280" s="5">
        <f t="shared" si="34"/>
        <v>-538.58328024966295</v>
      </c>
      <c r="E280" s="5">
        <f t="shared" si="35"/>
        <v>-100.28685130734868</v>
      </c>
      <c r="F280" s="1">
        <f t="shared" si="38"/>
        <v>53486.320697252631</v>
      </c>
      <c r="G280" s="30"/>
      <c r="H280">
        <v>269</v>
      </c>
      <c r="I280" s="9">
        <f t="shared" si="36"/>
        <v>1200</v>
      </c>
      <c r="J280" s="37">
        <f t="shared" si="37"/>
        <v>1200</v>
      </c>
      <c r="K280" s="9">
        <f t="shared" si="39"/>
        <v>0</v>
      </c>
      <c r="L280" s="1">
        <f t="shared" si="40"/>
        <v>0</v>
      </c>
    </row>
    <row r="281" spans="2:12" x14ac:dyDescent="0.3">
      <c r="B281">
        <v>270</v>
      </c>
      <c r="C281" s="5">
        <f t="shared" si="33"/>
        <v>-639.87997520747979</v>
      </c>
      <c r="D281" s="5">
        <f t="shared" si="34"/>
        <v>-539.59312390013099</v>
      </c>
      <c r="E281" s="5">
        <f t="shared" si="35"/>
        <v>-99.275114200035944</v>
      </c>
      <c r="F281" s="1">
        <f t="shared" si="38"/>
        <v>52946.727573352502</v>
      </c>
      <c r="G281" s="30"/>
      <c r="H281">
        <v>270</v>
      </c>
      <c r="I281" s="9">
        <f t="shared" si="36"/>
        <v>1200</v>
      </c>
      <c r="J281" s="37">
        <f t="shared" si="37"/>
        <v>1200</v>
      </c>
      <c r="K281" s="9">
        <f t="shared" si="39"/>
        <v>0</v>
      </c>
      <c r="L281" s="1">
        <f t="shared" si="40"/>
        <v>0</v>
      </c>
    </row>
    <row r="282" spans="2:12" x14ac:dyDescent="0.3">
      <c r="B282">
        <v>271</v>
      </c>
      <c r="C282" s="5">
        <f t="shared" si="33"/>
        <v>-639.87997520747979</v>
      </c>
      <c r="D282" s="5">
        <f t="shared" si="34"/>
        <v>-540.60486100744379</v>
      </c>
      <c r="E282" s="5">
        <f t="shared" si="35"/>
        <v>-98.26148008564698</v>
      </c>
      <c r="F282" s="1">
        <f t="shared" si="38"/>
        <v>52406.122712345059</v>
      </c>
      <c r="G282" s="30"/>
      <c r="H282">
        <v>271</v>
      </c>
      <c r="I282" s="9">
        <f t="shared" si="36"/>
        <v>1200</v>
      </c>
      <c r="J282" s="37">
        <f t="shared" si="37"/>
        <v>1200</v>
      </c>
      <c r="K282" s="9">
        <f t="shared" si="39"/>
        <v>0</v>
      </c>
      <c r="L282" s="1">
        <f t="shared" si="40"/>
        <v>0</v>
      </c>
    </row>
    <row r="283" spans="2:12" x14ac:dyDescent="0.3">
      <c r="B283">
        <v>272</v>
      </c>
      <c r="C283" s="5">
        <f t="shared" si="33"/>
        <v>-639.87997520747979</v>
      </c>
      <c r="D283" s="5">
        <f t="shared" si="34"/>
        <v>-541.61849512183267</v>
      </c>
      <c r="E283" s="5">
        <f t="shared" si="35"/>
        <v>-97.245945407293547</v>
      </c>
      <c r="F283" s="1">
        <f t="shared" si="38"/>
        <v>51864.504217223228</v>
      </c>
      <c r="G283" s="30"/>
      <c r="H283">
        <v>272</v>
      </c>
      <c r="I283" s="9">
        <f t="shared" si="36"/>
        <v>1200</v>
      </c>
      <c r="J283" s="37">
        <f t="shared" si="37"/>
        <v>1200</v>
      </c>
      <c r="K283" s="9">
        <f t="shared" si="39"/>
        <v>0</v>
      </c>
      <c r="L283" s="1">
        <f t="shared" si="40"/>
        <v>0</v>
      </c>
    </row>
    <row r="284" spans="2:12" x14ac:dyDescent="0.3">
      <c r="B284">
        <v>273</v>
      </c>
      <c r="C284" s="5">
        <f t="shared" si="33"/>
        <v>-639.87997520747979</v>
      </c>
      <c r="D284" s="5">
        <f t="shared" si="34"/>
        <v>-542.63402980018623</v>
      </c>
      <c r="E284" s="5">
        <f t="shared" si="35"/>
        <v>-96.228506601418189</v>
      </c>
      <c r="F284" s="1">
        <f t="shared" si="38"/>
        <v>51321.870187423039</v>
      </c>
      <c r="G284" s="30"/>
      <c r="H284">
        <v>273</v>
      </c>
      <c r="I284" s="9">
        <f t="shared" si="36"/>
        <v>1200</v>
      </c>
      <c r="J284" s="37">
        <f t="shared" si="37"/>
        <v>1200</v>
      </c>
      <c r="K284" s="9">
        <f t="shared" si="39"/>
        <v>0</v>
      </c>
      <c r="L284" s="1">
        <f t="shared" si="40"/>
        <v>0</v>
      </c>
    </row>
    <row r="285" spans="2:12" x14ac:dyDescent="0.3">
      <c r="B285">
        <v>274</v>
      </c>
      <c r="C285" s="5">
        <f t="shared" si="33"/>
        <v>-639.87997520747979</v>
      </c>
      <c r="D285" s="5">
        <f t="shared" si="34"/>
        <v>-543.6514686060616</v>
      </c>
      <c r="E285" s="5">
        <f t="shared" si="35"/>
        <v>-95.209160097781833</v>
      </c>
      <c r="F285" s="1">
        <f t="shared" si="38"/>
        <v>50778.218718816977</v>
      </c>
      <c r="G285" s="30"/>
      <c r="H285">
        <v>274</v>
      </c>
      <c r="I285" s="9">
        <f t="shared" si="36"/>
        <v>1200</v>
      </c>
      <c r="J285" s="37">
        <f t="shared" si="37"/>
        <v>1200</v>
      </c>
      <c r="K285" s="9">
        <f t="shared" si="39"/>
        <v>0</v>
      </c>
      <c r="L285" s="1">
        <f t="shared" si="40"/>
        <v>0</v>
      </c>
    </row>
    <row r="286" spans="2:12" x14ac:dyDescent="0.3">
      <c r="B286">
        <v>275</v>
      </c>
      <c r="C286" s="5">
        <f t="shared" si="33"/>
        <v>-639.87997520747979</v>
      </c>
      <c r="D286" s="5">
        <f t="shared" si="34"/>
        <v>-544.67081510969786</v>
      </c>
      <c r="E286" s="5">
        <f t="shared" si="35"/>
        <v>-94.18790231945114</v>
      </c>
      <c r="F286" s="1">
        <f t="shared" si="38"/>
        <v>50233.54790370728</v>
      </c>
      <c r="G286" s="30"/>
      <c r="H286">
        <v>275</v>
      </c>
      <c r="I286" s="9">
        <f t="shared" si="36"/>
        <v>1200</v>
      </c>
      <c r="J286" s="37">
        <f t="shared" si="37"/>
        <v>1200</v>
      </c>
      <c r="K286" s="9">
        <f t="shared" si="39"/>
        <v>0</v>
      </c>
      <c r="L286" s="1">
        <f t="shared" si="40"/>
        <v>0</v>
      </c>
    </row>
    <row r="287" spans="2:12" x14ac:dyDescent="0.3">
      <c r="B287">
        <v>276</v>
      </c>
      <c r="C287" s="5">
        <f t="shared" si="33"/>
        <v>-639.87997520747979</v>
      </c>
      <c r="D287" s="5">
        <f t="shared" si="34"/>
        <v>-545.69207288802863</v>
      </c>
      <c r="E287" s="5">
        <f t="shared" si="35"/>
        <v>-93.164729682786088</v>
      </c>
      <c r="F287" s="1">
        <f t="shared" si="38"/>
        <v>49687.855830819251</v>
      </c>
      <c r="G287" s="30"/>
      <c r="H287">
        <v>276</v>
      </c>
      <c r="I287" s="9">
        <f t="shared" si="36"/>
        <v>1200</v>
      </c>
      <c r="J287" s="37">
        <f t="shared" si="37"/>
        <v>1200</v>
      </c>
      <c r="K287" s="9">
        <f t="shared" si="39"/>
        <v>0</v>
      </c>
      <c r="L287" s="1">
        <f t="shared" si="40"/>
        <v>0</v>
      </c>
    </row>
    <row r="288" spans="2:12" x14ac:dyDescent="0.3">
      <c r="B288">
        <v>277</v>
      </c>
      <c r="C288" s="5">
        <f t="shared" si="33"/>
        <v>-639.87997520747979</v>
      </c>
      <c r="D288" s="5">
        <f t="shared" si="34"/>
        <v>-546.71524552469361</v>
      </c>
      <c r="E288" s="5">
        <f t="shared" si="35"/>
        <v>-92.139638597427293</v>
      </c>
      <c r="F288" s="1">
        <f t="shared" si="38"/>
        <v>49141.140585294561</v>
      </c>
      <c r="G288" s="30"/>
      <c r="H288">
        <v>277</v>
      </c>
      <c r="I288" s="9">
        <f t="shared" si="36"/>
        <v>1200</v>
      </c>
      <c r="J288" s="37">
        <f t="shared" si="37"/>
        <v>1200</v>
      </c>
      <c r="K288" s="9">
        <f t="shared" si="39"/>
        <v>0</v>
      </c>
      <c r="L288" s="1">
        <f t="shared" si="40"/>
        <v>0</v>
      </c>
    </row>
    <row r="289" spans="2:12" x14ac:dyDescent="0.3">
      <c r="B289">
        <v>278</v>
      </c>
      <c r="C289" s="5">
        <f t="shared" si="33"/>
        <v>-639.87997520747979</v>
      </c>
      <c r="D289" s="5">
        <f t="shared" si="34"/>
        <v>-547.7403366100524</v>
      </c>
      <c r="E289" s="5">
        <f t="shared" si="35"/>
        <v>-91.112625466283447</v>
      </c>
      <c r="F289" s="1">
        <f t="shared" si="38"/>
        <v>48593.400248684506</v>
      </c>
      <c r="G289" s="30"/>
      <c r="H289">
        <v>278</v>
      </c>
      <c r="I289" s="9">
        <f t="shared" si="36"/>
        <v>1200</v>
      </c>
      <c r="J289" s="37">
        <f t="shared" si="37"/>
        <v>1200</v>
      </c>
      <c r="K289" s="9">
        <f t="shared" si="39"/>
        <v>0</v>
      </c>
      <c r="L289" s="1">
        <f t="shared" si="40"/>
        <v>0</v>
      </c>
    </row>
    <row r="290" spans="2:12" x14ac:dyDescent="0.3">
      <c r="B290">
        <v>279</v>
      </c>
      <c r="C290" s="5">
        <f t="shared" si="33"/>
        <v>-639.87997520747979</v>
      </c>
      <c r="D290" s="5">
        <f t="shared" si="34"/>
        <v>-548.7673497411962</v>
      </c>
      <c r="E290" s="5">
        <f t="shared" si="35"/>
        <v>-90.0836866855187</v>
      </c>
      <c r="F290" s="1">
        <f t="shared" si="38"/>
        <v>48044.63289894331</v>
      </c>
      <c r="G290" s="30"/>
      <c r="H290">
        <v>279</v>
      </c>
      <c r="I290" s="9">
        <f t="shared" si="36"/>
        <v>1200</v>
      </c>
      <c r="J290" s="37">
        <f t="shared" si="37"/>
        <v>1200</v>
      </c>
      <c r="K290" s="9">
        <f t="shared" si="39"/>
        <v>0</v>
      </c>
      <c r="L290" s="1">
        <f t="shared" si="40"/>
        <v>0</v>
      </c>
    </row>
    <row r="291" spans="2:12" x14ac:dyDescent="0.3">
      <c r="B291">
        <v>280</v>
      </c>
      <c r="C291" s="5">
        <f t="shared" si="33"/>
        <v>-639.87997520747979</v>
      </c>
      <c r="D291" s="5">
        <f t="shared" si="34"/>
        <v>-549.79628852196106</v>
      </c>
      <c r="E291" s="5">
        <f t="shared" si="35"/>
        <v>-89.052818644540025</v>
      </c>
      <c r="F291" s="1">
        <f t="shared" si="38"/>
        <v>47494.836610421349</v>
      </c>
      <c r="G291" s="30"/>
      <c r="H291">
        <v>280</v>
      </c>
      <c r="I291" s="9">
        <f t="shared" si="36"/>
        <v>1200</v>
      </c>
      <c r="J291" s="37">
        <f t="shared" si="37"/>
        <v>1200</v>
      </c>
      <c r="K291" s="9">
        <f t="shared" si="39"/>
        <v>0</v>
      </c>
      <c r="L291" s="1">
        <f t="shared" si="40"/>
        <v>0</v>
      </c>
    </row>
    <row r="292" spans="2:12" x14ac:dyDescent="0.3">
      <c r="B292">
        <v>281</v>
      </c>
      <c r="C292" s="5">
        <f t="shared" si="33"/>
        <v>-639.87997520747979</v>
      </c>
      <c r="D292" s="5">
        <f t="shared" si="34"/>
        <v>-550.82715656293965</v>
      </c>
      <c r="E292" s="5">
        <f t="shared" si="35"/>
        <v>-88.020017725984516</v>
      </c>
      <c r="F292" s="1">
        <f t="shared" si="38"/>
        <v>46944.009453858409</v>
      </c>
      <c r="G292" s="30"/>
      <c r="H292">
        <v>281</v>
      </c>
      <c r="I292" s="9">
        <f t="shared" si="36"/>
        <v>1200</v>
      </c>
      <c r="J292" s="37">
        <f t="shared" si="37"/>
        <v>1200</v>
      </c>
      <c r="K292" s="9">
        <f t="shared" si="39"/>
        <v>0</v>
      </c>
      <c r="L292" s="1">
        <f t="shared" si="40"/>
        <v>0</v>
      </c>
    </row>
    <row r="293" spans="2:12" x14ac:dyDescent="0.3">
      <c r="B293">
        <v>282</v>
      </c>
      <c r="C293" s="5">
        <f t="shared" si="33"/>
        <v>-639.87997520747979</v>
      </c>
      <c r="D293" s="5">
        <f t="shared" si="34"/>
        <v>-551.85995748149514</v>
      </c>
      <c r="E293" s="5">
        <f t="shared" si="35"/>
        <v>-86.985280305706709</v>
      </c>
      <c r="F293" s="1">
        <f t="shared" si="38"/>
        <v>46392.149496376915</v>
      </c>
      <c r="G293" s="30"/>
      <c r="H293">
        <v>282</v>
      </c>
      <c r="I293" s="9">
        <f t="shared" si="36"/>
        <v>1200</v>
      </c>
      <c r="J293" s="37">
        <f t="shared" si="37"/>
        <v>1200</v>
      </c>
      <c r="K293" s="9">
        <f t="shared" si="39"/>
        <v>0</v>
      </c>
      <c r="L293" s="1">
        <f t="shared" si="40"/>
        <v>0</v>
      </c>
    </row>
    <row r="294" spans="2:12" x14ac:dyDescent="0.3">
      <c r="B294">
        <v>283</v>
      </c>
      <c r="C294" s="5">
        <f t="shared" si="33"/>
        <v>-639.87997520747979</v>
      </c>
      <c r="D294" s="5">
        <f t="shared" si="34"/>
        <v>-552.89469490177294</v>
      </c>
      <c r="E294" s="5">
        <f t="shared" si="35"/>
        <v>-85.948602752765893</v>
      </c>
      <c r="F294" s="1">
        <f t="shared" si="38"/>
        <v>45839.254801475145</v>
      </c>
      <c r="G294" s="30"/>
      <c r="H294">
        <v>283</v>
      </c>
      <c r="I294" s="9">
        <f t="shared" si="36"/>
        <v>1200</v>
      </c>
      <c r="J294" s="37">
        <f t="shared" si="37"/>
        <v>1200</v>
      </c>
      <c r="K294" s="9">
        <f t="shared" si="39"/>
        <v>0</v>
      </c>
      <c r="L294" s="1">
        <f t="shared" si="40"/>
        <v>0</v>
      </c>
    </row>
    <row r="295" spans="2:12" x14ac:dyDescent="0.3">
      <c r="B295">
        <v>284</v>
      </c>
      <c r="C295" s="5">
        <f t="shared" si="33"/>
        <v>-639.87997520747979</v>
      </c>
      <c r="D295" s="5">
        <f t="shared" si="34"/>
        <v>-553.93137245471382</v>
      </c>
      <c r="E295" s="5">
        <f t="shared" si="35"/>
        <v>-84.909981429413293</v>
      </c>
      <c r="F295" s="1">
        <f t="shared" si="38"/>
        <v>45285.323429020427</v>
      </c>
      <c r="G295" s="30"/>
      <c r="H295">
        <v>284</v>
      </c>
      <c r="I295" s="9">
        <f t="shared" si="36"/>
        <v>1200</v>
      </c>
      <c r="J295" s="37">
        <f t="shared" si="37"/>
        <v>1200</v>
      </c>
      <c r="K295" s="9">
        <f t="shared" si="39"/>
        <v>0</v>
      </c>
      <c r="L295" s="1">
        <f t="shared" si="40"/>
        <v>0</v>
      </c>
    </row>
    <row r="296" spans="2:12" x14ac:dyDescent="0.3">
      <c r="B296">
        <v>285</v>
      </c>
      <c r="C296" s="5">
        <f t="shared" si="33"/>
        <v>-639.87997520747979</v>
      </c>
      <c r="D296" s="5">
        <f t="shared" si="34"/>
        <v>-554.9699937780664</v>
      </c>
      <c r="E296" s="5">
        <f t="shared" si="35"/>
        <v>-83.869412691079418</v>
      </c>
      <c r="F296" s="1">
        <f t="shared" si="38"/>
        <v>44730.353435242359</v>
      </c>
      <c r="G296" s="30"/>
      <c r="H296">
        <v>285</v>
      </c>
      <c r="I296" s="9">
        <f t="shared" si="36"/>
        <v>1200</v>
      </c>
      <c r="J296" s="37">
        <f t="shared" si="37"/>
        <v>1200</v>
      </c>
      <c r="K296" s="9">
        <f t="shared" si="39"/>
        <v>0</v>
      </c>
      <c r="L296" s="1">
        <f t="shared" si="40"/>
        <v>0</v>
      </c>
    </row>
    <row r="297" spans="2:12" x14ac:dyDescent="0.3">
      <c r="B297">
        <v>286</v>
      </c>
      <c r="C297" s="5">
        <f t="shared" si="33"/>
        <v>-639.87997520747979</v>
      </c>
      <c r="D297" s="5">
        <f t="shared" si="34"/>
        <v>-556.01056251640023</v>
      </c>
      <c r="E297" s="5">
        <f t="shared" si="35"/>
        <v>-82.826892886361165</v>
      </c>
      <c r="F297" s="1">
        <f t="shared" si="38"/>
        <v>44174.34287272596</v>
      </c>
      <c r="G297" s="30"/>
      <c r="H297">
        <v>286</v>
      </c>
      <c r="I297" s="9">
        <f t="shared" si="36"/>
        <v>1200</v>
      </c>
      <c r="J297" s="37">
        <f t="shared" si="37"/>
        <v>1200</v>
      </c>
      <c r="K297" s="9">
        <f t="shared" si="39"/>
        <v>0</v>
      </c>
      <c r="L297" s="1">
        <f t="shared" si="40"/>
        <v>0</v>
      </c>
    </row>
    <row r="298" spans="2:12" x14ac:dyDescent="0.3">
      <c r="B298">
        <v>287</v>
      </c>
      <c r="C298" s="5">
        <f t="shared" si="33"/>
        <v>-639.87997520747979</v>
      </c>
      <c r="D298" s="5">
        <f t="shared" si="34"/>
        <v>-557.05308232111861</v>
      </c>
      <c r="E298" s="5">
        <f t="shared" si="35"/>
        <v>-81.782418357009078</v>
      </c>
      <c r="F298" s="1">
        <f t="shared" si="38"/>
        <v>43617.289790404844</v>
      </c>
      <c r="G298" s="30"/>
      <c r="H298">
        <v>287</v>
      </c>
      <c r="I298" s="9">
        <f t="shared" si="36"/>
        <v>1200</v>
      </c>
      <c r="J298" s="37">
        <f t="shared" si="37"/>
        <v>1200</v>
      </c>
      <c r="K298" s="9">
        <f t="shared" si="39"/>
        <v>0</v>
      </c>
      <c r="L298" s="1">
        <f t="shared" si="40"/>
        <v>0</v>
      </c>
    </row>
    <row r="299" spans="2:12" x14ac:dyDescent="0.3">
      <c r="B299">
        <v>288</v>
      </c>
      <c r="C299" s="5">
        <f t="shared" si="33"/>
        <v>-639.87997520747979</v>
      </c>
      <c r="D299" s="5">
        <f t="shared" si="34"/>
        <v>-558.0975568504706</v>
      </c>
      <c r="E299" s="5">
        <f t="shared" si="35"/>
        <v>-80.735985437914437</v>
      </c>
      <c r="F299" s="1">
        <f t="shared" si="38"/>
        <v>43059.192233554371</v>
      </c>
      <c r="G299" s="30"/>
      <c r="H299">
        <v>288</v>
      </c>
      <c r="I299" s="9">
        <f t="shared" si="36"/>
        <v>1200</v>
      </c>
      <c r="J299" s="37">
        <f t="shared" si="37"/>
        <v>1200</v>
      </c>
      <c r="K299" s="9">
        <f t="shared" si="39"/>
        <v>0</v>
      </c>
      <c r="L299" s="1">
        <f t="shared" si="40"/>
        <v>0</v>
      </c>
    </row>
    <row r="300" spans="2:12" x14ac:dyDescent="0.3">
      <c r="B300">
        <v>289</v>
      </c>
      <c r="C300" s="5">
        <f t="shared" si="33"/>
        <v>-639.87997520747979</v>
      </c>
      <c r="D300" s="5">
        <f t="shared" si="34"/>
        <v>-559.14398976956522</v>
      </c>
      <c r="E300" s="5">
        <f t="shared" si="35"/>
        <v>-79.687590457096505</v>
      </c>
      <c r="F300" s="1">
        <f t="shared" si="38"/>
        <v>42500.048243784804</v>
      </c>
      <c r="G300" s="30"/>
      <c r="H300">
        <v>289</v>
      </c>
      <c r="I300" s="9">
        <f t="shared" si="36"/>
        <v>1200</v>
      </c>
      <c r="J300" s="37">
        <f t="shared" si="37"/>
        <v>1200</v>
      </c>
      <c r="K300" s="9">
        <f t="shared" si="39"/>
        <v>0</v>
      </c>
      <c r="L300" s="1">
        <f t="shared" si="40"/>
        <v>0</v>
      </c>
    </row>
    <row r="301" spans="2:12" x14ac:dyDescent="0.3">
      <c r="B301">
        <v>290</v>
      </c>
      <c r="C301" s="5">
        <f t="shared" si="33"/>
        <v>-639.87997520747979</v>
      </c>
      <c r="D301" s="5">
        <f t="shared" si="34"/>
        <v>-560.19238475038321</v>
      </c>
      <c r="E301" s="5">
        <f t="shared" si="35"/>
        <v>-78.63722973568953</v>
      </c>
      <c r="F301" s="1">
        <f t="shared" si="38"/>
        <v>41939.855859034418</v>
      </c>
      <c r="G301" s="30"/>
      <c r="H301">
        <v>290</v>
      </c>
      <c r="I301" s="9">
        <f t="shared" si="36"/>
        <v>1200</v>
      </c>
      <c r="J301" s="37">
        <f t="shared" si="37"/>
        <v>1200</v>
      </c>
      <c r="K301" s="9">
        <f t="shared" si="39"/>
        <v>0</v>
      </c>
      <c r="L301" s="1">
        <f t="shared" si="40"/>
        <v>0</v>
      </c>
    </row>
    <row r="302" spans="2:12" x14ac:dyDescent="0.3">
      <c r="B302">
        <v>291</v>
      </c>
      <c r="C302" s="5">
        <f t="shared" si="33"/>
        <v>-639.87997520747979</v>
      </c>
      <c r="D302" s="5">
        <f t="shared" si="34"/>
        <v>-561.24274547179016</v>
      </c>
      <c r="E302" s="5">
        <f t="shared" si="35"/>
        <v>-77.584899587929925</v>
      </c>
      <c r="F302" s="1">
        <f t="shared" si="38"/>
        <v>41378.613113562627</v>
      </c>
      <c r="G302" s="30"/>
      <c r="H302">
        <v>291</v>
      </c>
      <c r="I302" s="9">
        <f t="shared" si="36"/>
        <v>1200</v>
      </c>
      <c r="J302" s="37">
        <f t="shared" si="37"/>
        <v>1200</v>
      </c>
      <c r="K302" s="9">
        <f t="shared" si="39"/>
        <v>0</v>
      </c>
      <c r="L302" s="1">
        <f t="shared" si="40"/>
        <v>0</v>
      </c>
    </row>
    <row r="303" spans="2:12" x14ac:dyDescent="0.3">
      <c r="B303">
        <v>292</v>
      </c>
      <c r="C303" s="5">
        <f t="shared" si="33"/>
        <v>-639.87997520747979</v>
      </c>
      <c r="D303" s="5">
        <f t="shared" si="34"/>
        <v>-562.29507561954972</v>
      </c>
      <c r="E303" s="5">
        <f t="shared" si="35"/>
        <v>-76.530596321143264</v>
      </c>
      <c r="F303" s="1">
        <f t="shared" si="38"/>
        <v>40816.318037943078</v>
      </c>
      <c r="G303" s="30"/>
      <c r="H303">
        <v>292</v>
      </c>
      <c r="I303" s="9">
        <f t="shared" si="36"/>
        <v>1200</v>
      </c>
      <c r="J303" s="37">
        <f t="shared" si="37"/>
        <v>1200</v>
      </c>
      <c r="K303" s="9">
        <f t="shared" si="39"/>
        <v>0</v>
      </c>
      <c r="L303" s="1">
        <f t="shared" si="40"/>
        <v>0</v>
      </c>
    </row>
    <row r="304" spans="2:12" x14ac:dyDescent="0.3">
      <c r="B304">
        <v>293</v>
      </c>
      <c r="C304" s="5">
        <f t="shared" si="33"/>
        <v>-639.87997520747979</v>
      </c>
      <c r="D304" s="5">
        <f t="shared" si="34"/>
        <v>-563.34937888633647</v>
      </c>
      <c r="E304" s="5">
        <f t="shared" si="35"/>
        <v>-75.474316235731393</v>
      </c>
      <c r="F304" s="1">
        <f t="shared" si="38"/>
        <v>40252.968659056743</v>
      </c>
      <c r="G304" s="30"/>
      <c r="H304">
        <v>293</v>
      </c>
      <c r="I304" s="9">
        <f t="shared" si="36"/>
        <v>1200</v>
      </c>
      <c r="J304" s="37">
        <f t="shared" si="37"/>
        <v>1200</v>
      </c>
      <c r="K304" s="9">
        <f t="shared" si="39"/>
        <v>0</v>
      </c>
      <c r="L304" s="1">
        <f t="shared" si="40"/>
        <v>0</v>
      </c>
    </row>
    <row r="305" spans="2:12" x14ac:dyDescent="0.3">
      <c r="B305">
        <v>294</v>
      </c>
      <c r="C305" s="5">
        <f t="shared" si="33"/>
        <v>-639.87997520747979</v>
      </c>
      <c r="D305" s="5">
        <f t="shared" si="34"/>
        <v>-564.40565897174827</v>
      </c>
      <c r="E305" s="5">
        <f t="shared" si="35"/>
        <v>-74.416055625159359</v>
      </c>
      <c r="F305" s="1">
        <f t="shared" si="38"/>
        <v>39688.563000084992</v>
      </c>
      <c r="G305" s="30"/>
      <c r="H305">
        <v>294</v>
      </c>
      <c r="I305" s="9">
        <f t="shared" si="36"/>
        <v>1200</v>
      </c>
      <c r="J305" s="37">
        <f t="shared" si="37"/>
        <v>1200</v>
      </c>
      <c r="K305" s="9">
        <f t="shared" si="39"/>
        <v>0</v>
      </c>
      <c r="L305" s="1">
        <f t="shared" si="40"/>
        <v>0</v>
      </c>
    </row>
    <row r="306" spans="2:12" x14ac:dyDescent="0.3">
      <c r="B306">
        <v>295</v>
      </c>
      <c r="C306" s="5">
        <f t="shared" si="33"/>
        <v>-639.87997520747979</v>
      </c>
      <c r="D306" s="5">
        <f t="shared" si="34"/>
        <v>-565.46391958232027</v>
      </c>
      <c r="E306" s="5">
        <f t="shared" si="35"/>
        <v>-73.355810775942516</v>
      </c>
      <c r="F306" s="1">
        <f t="shared" si="38"/>
        <v>39123.099080502674</v>
      </c>
      <c r="G306" s="30"/>
      <c r="H306">
        <v>295</v>
      </c>
      <c r="I306" s="9">
        <f t="shared" si="36"/>
        <v>1200</v>
      </c>
      <c r="J306" s="37">
        <f t="shared" si="37"/>
        <v>1200</v>
      </c>
      <c r="K306" s="9">
        <f t="shared" si="39"/>
        <v>0</v>
      </c>
      <c r="L306" s="1">
        <f t="shared" si="40"/>
        <v>0</v>
      </c>
    </row>
    <row r="307" spans="2:12" x14ac:dyDescent="0.3">
      <c r="B307">
        <v>296</v>
      </c>
      <c r="C307" s="5">
        <f t="shared" si="33"/>
        <v>-639.87997520747979</v>
      </c>
      <c r="D307" s="5">
        <f t="shared" si="34"/>
        <v>-566.5241644315372</v>
      </c>
      <c r="E307" s="5">
        <f t="shared" si="35"/>
        <v>-72.293577967633368</v>
      </c>
      <c r="F307" s="1">
        <f t="shared" si="38"/>
        <v>38556.574916071135</v>
      </c>
      <c r="G307" s="30"/>
      <c r="H307">
        <v>296</v>
      </c>
      <c r="I307" s="9">
        <f t="shared" si="36"/>
        <v>1200</v>
      </c>
      <c r="J307" s="37">
        <f t="shared" si="37"/>
        <v>1200</v>
      </c>
      <c r="K307" s="9">
        <f t="shared" si="39"/>
        <v>0</v>
      </c>
      <c r="L307" s="1">
        <f t="shared" si="40"/>
        <v>0</v>
      </c>
    </row>
    <row r="308" spans="2:12" x14ac:dyDescent="0.3">
      <c r="B308">
        <v>297</v>
      </c>
      <c r="C308" s="5">
        <f t="shared" si="33"/>
        <v>-639.87997520747979</v>
      </c>
      <c r="D308" s="5">
        <f t="shared" si="34"/>
        <v>-567.58639723984629</v>
      </c>
      <c r="E308" s="5">
        <f t="shared" si="35"/>
        <v>-71.229353472808668</v>
      </c>
      <c r="F308" s="1">
        <f t="shared" si="38"/>
        <v>37988.988518831291</v>
      </c>
      <c r="G308" s="30"/>
      <c r="H308">
        <v>297</v>
      </c>
      <c r="I308" s="9">
        <f t="shared" si="36"/>
        <v>1200</v>
      </c>
      <c r="J308" s="37">
        <f t="shared" si="37"/>
        <v>1200</v>
      </c>
      <c r="K308" s="9">
        <f t="shared" si="39"/>
        <v>0</v>
      </c>
      <c r="L308" s="1">
        <f t="shared" si="40"/>
        <v>0</v>
      </c>
    </row>
    <row r="309" spans="2:12" x14ac:dyDescent="0.3">
      <c r="B309">
        <v>298</v>
      </c>
      <c r="C309" s="5">
        <f t="shared" si="33"/>
        <v>-639.87997520747979</v>
      </c>
      <c r="D309" s="5">
        <f t="shared" si="34"/>
        <v>-568.65062173467106</v>
      </c>
      <c r="E309" s="5">
        <f t="shared" si="35"/>
        <v>-70.16313355705617</v>
      </c>
      <c r="F309" s="1">
        <f t="shared" si="38"/>
        <v>37420.337897096622</v>
      </c>
      <c r="G309" s="30"/>
      <c r="H309">
        <v>298</v>
      </c>
      <c r="I309" s="9">
        <f t="shared" si="36"/>
        <v>1200</v>
      </c>
      <c r="J309" s="37">
        <f t="shared" si="37"/>
        <v>1200</v>
      </c>
      <c r="K309" s="9">
        <f t="shared" si="39"/>
        <v>0</v>
      </c>
      <c r="L309" s="1">
        <f t="shared" si="40"/>
        <v>0</v>
      </c>
    </row>
    <row r="310" spans="2:12" x14ac:dyDescent="0.3">
      <c r="B310">
        <v>299</v>
      </c>
      <c r="C310" s="5">
        <f t="shared" si="33"/>
        <v>-639.87997520747979</v>
      </c>
      <c r="D310" s="5">
        <f t="shared" si="34"/>
        <v>-569.71684165042348</v>
      </c>
      <c r="E310" s="5">
        <f t="shared" si="35"/>
        <v>-69.094914478961627</v>
      </c>
      <c r="F310" s="1">
        <f t="shared" si="38"/>
        <v>36850.621055446201</v>
      </c>
      <c r="G310" s="30"/>
      <c r="H310">
        <v>299</v>
      </c>
      <c r="I310" s="9">
        <f t="shared" si="36"/>
        <v>1200</v>
      </c>
      <c r="J310" s="37">
        <f t="shared" si="37"/>
        <v>1200</v>
      </c>
      <c r="K310" s="9">
        <f t="shared" si="39"/>
        <v>0</v>
      </c>
      <c r="L310" s="1">
        <f t="shared" si="40"/>
        <v>0</v>
      </c>
    </row>
    <row r="311" spans="2:12" x14ac:dyDescent="0.3">
      <c r="B311">
        <v>300</v>
      </c>
      <c r="C311" s="5">
        <f t="shared" si="33"/>
        <v>-639.87997520747979</v>
      </c>
      <c r="D311" s="5">
        <f t="shared" si="34"/>
        <v>-570.78506072851803</v>
      </c>
      <c r="E311" s="5">
        <f t="shared" si="35"/>
        <v>-68.02469249009566</v>
      </c>
      <c r="F311" s="1">
        <f t="shared" si="38"/>
        <v>36279.835994717687</v>
      </c>
      <c r="G311" s="30"/>
      <c r="H311">
        <v>300</v>
      </c>
      <c r="I311" s="9">
        <f t="shared" si="36"/>
        <v>1200</v>
      </c>
      <c r="J311" s="37">
        <f t="shared" si="37"/>
        <v>1200</v>
      </c>
      <c r="K311" s="9">
        <f t="shared" si="39"/>
        <v>0</v>
      </c>
      <c r="L311" s="1">
        <f t="shared" si="40"/>
        <v>0</v>
      </c>
    </row>
    <row r="312" spans="2:12" x14ac:dyDescent="0.3">
      <c r="B312">
        <v>301</v>
      </c>
      <c r="C312" s="5">
        <f t="shared" si="33"/>
        <v>-639.87997520747979</v>
      </c>
      <c r="D312" s="5">
        <f t="shared" si="34"/>
        <v>-571.85528271738406</v>
      </c>
      <c r="E312" s="5">
        <f t="shared" si="35"/>
        <v>-66.952463835000572</v>
      </c>
      <c r="F312" s="1">
        <f t="shared" si="38"/>
        <v>35707.980712000302</v>
      </c>
      <c r="G312" s="30"/>
      <c r="H312">
        <v>301</v>
      </c>
      <c r="I312" s="9">
        <f t="shared" si="36"/>
        <v>1200</v>
      </c>
      <c r="J312" s="37">
        <f t="shared" si="37"/>
        <v>1200</v>
      </c>
      <c r="K312" s="9">
        <f t="shared" si="39"/>
        <v>0</v>
      </c>
      <c r="L312" s="1">
        <f t="shared" si="40"/>
        <v>0</v>
      </c>
    </row>
    <row r="313" spans="2:12" x14ac:dyDescent="0.3">
      <c r="B313">
        <v>302</v>
      </c>
      <c r="C313" s="5">
        <f t="shared" si="33"/>
        <v>-639.87997520747979</v>
      </c>
      <c r="D313" s="5">
        <f t="shared" si="34"/>
        <v>-572.92751137247922</v>
      </c>
      <c r="E313" s="5">
        <f t="shared" si="35"/>
        <v>-65.878224751177171</v>
      </c>
      <c r="F313" s="1">
        <f t="shared" si="38"/>
        <v>35135.053200627823</v>
      </c>
      <c r="G313" s="30"/>
      <c r="H313">
        <v>302</v>
      </c>
      <c r="I313" s="9">
        <f t="shared" si="36"/>
        <v>1200</v>
      </c>
      <c r="J313" s="37">
        <f t="shared" si="37"/>
        <v>1200</v>
      </c>
      <c r="K313" s="9">
        <f t="shared" si="39"/>
        <v>0</v>
      </c>
      <c r="L313" s="1">
        <f t="shared" si="40"/>
        <v>0</v>
      </c>
    </row>
    <row r="314" spans="2:12" x14ac:dyDescent="0.3">
      <c r="B314">
        <v>303</v>
      </c>
      <c r="C314" s="5">
        <f t="shared" si="33"/>
        <v>-639.87997520747979</v>
      </c>
      <c r="D314" s="5">
        <f t="shared" si="34"/>
        <v>-574.00175045630249</v>
      </c>
      <c r="E314" s="5">
        <f t="shared" si="35"/>
        <v>-64.801971469071603</v>
      </c>
      <c r="F314" s="1">
        <f t="shared" si="38"/>
        <v>34561.051450171522</v>
      </c>
      <c r="G314" s="30"/>
      <c r="H314">
        <v>303</v>
      </c>
      <c r="I314" s="9">
        <f t="shared" si="36"/>
        <v>1200</v>
      </c>
      <c r="J314" s="37">
        <f t="shared" si="37"/>
        <v>1200</v>
      </c>
      <c r="K314" s="9">
        <f t="shared" si="39"/>
        <v>0</v>
      </c>
      <c r="L314" s="1">
        <f t="shared" si="40"/>
        <v>0</v>
      </c>
    </row>
    <row r="315" spans="2:12" x14ac:dyDescent="0.3">
      <c r="B315">
        <v>304</v>
      </c>
      <c r="C315" s="5">
        <f t="shared" si="33"/>
        <v>-639.87997520747979</v>
      </c>
      <c r="D315" s="5">
        <f t="shared" si="34"/>
        <v>-575.07800373840814</v>
      </c>
      <c r="E315" s="5">
        <f t="shared" si="35"/>
        <v>-63.723700212062084</v>
      </c>
      <c r="F315" s="1">
        <f t="shared" si="38"/>
        <v>33985.973446433112</v>
      </c>
      <c r="G315" s="30"/>
      <c r="H315">
        <v>304</v>
      </c>
      <c r="I315" s="9">
        <f t="shared" si="36"/>
        <v>1200</v>
      </c>
      <c r="J315" s="37">
        <f t="shared" si="37"/>
        <v>1200</v>
      </c>
      <c r="K315" s="9">
        <f t="shared" si="39"/>
        <v>0</v>
      </c>
      <c r="L315" s="1">
        <f t="shared" si="40"/>
        <v>0</v>
      </c>
    </row>
    <row r="316" spans="2:12" x14ac:dyDescent="0.3">
      <c r="B316">
        <v>305</v>
      </c>
      <c r="C316" s="5">
        <f t="shared" si="33"/>
        <v>-639.87997520747979</v>
      </c>
      <c r="D316" s="5">
        <f t="shared" si="34"/>
        <v>-576.15627499541768</v>
      </c>
      <c r="E316" s="5">
        <f t="shared" si="35"/>
        <v>-62.643407196445679</v>
      </c>
      <c r="F316" s="1">
        <f t="shared" si="38"/>
        <v>33409.817171437695</v>
      </c>
      <c r="G316" s="30"/>
      <c r="H316">
        <v>305</v>
      </c>
      <c r="I316" s="9">
        <f t="shared" si="36"/>
        <v>1200</v>
      </c>
      <c r="J316" s="37">
        <f t="shared" si="37"/>
        <v>1200</v>
      </c>
      <c r="K316" s="9">
        <f t="shared" si="39"/>
        <v>0</v>
      </c>
      <c r="L316" s="1">
        <f t="shared" si="40"/>
        <v>0</v>
      </c>
    </row>
    <row r="317" spans="2:12" x14ac:dyDescent="0.3">
      <c r="B317">
        <v>306</v>
      </c>
      <c r="C317" s="5">
        <f t="shared" si="33"/>
        <v>-639.87997520747979</v>
      </c>
      <c r="D317" s="5">
        <f t="shared" si="34"/>
        <v>-577.23656801103414</v>
      </c>
      <c r="E317" s="5">
        <f t="shared" si="35"/>
        <v>-61.561088631424994</v>
      </c>
      <c r="F317" s="1">
        <f t="shared" si="38"/>
        <v>32832.580603426664</v>
      </c>
      <c r="G317" s="30"/>
      <c r="H317">
        <v>306</v>
      </c>
      <c r="I317" s="9">
        <f t="shared" si="36"/>
        <v>1200</v>
      </c>
      <c r="J317" s="37">
        <f t="shared" si="37"/>
        <v>1200</v>
      </c>
      <c r="K317" s="9">
        <f t="shared" si="39"/>
        <v>0</v>
      </c>
      <c r="L317" s="1">
        <f t="shared" si="40"/>
        <v>0</v>
      </c>
    </row>
    <row r="318" spans="2:12" x14ac:dyDescent="0.3">
      <c r="B318">
        <v>307</v>
      </c>
      <c r="C318" s="5">
        <f t="shared" si="33"/>
        <v>-639.87997520747979</v>
      </c>
      <c r="D318" s="5">
        <f t="shared" si="34"/>
        <v>-578.31888657605475</v>
      </c>
      <c r="E318" s="5">
        <f t="shared" si="35"/>
        <v>-60.476740719094892</v>
      </c>
      <c r="F318" s="1">
        <f t="shared" si="38"/>
        <v>32254.261716850611</v>
      </c>
      <c r="G318" s="30"/>
      <c r="H318">
        <v>307</v>
      </c>
      <c r="I318" s="9">
        <f t="shared" si="36"/>
        <v>1200</v>
      </c>
      <c r="J318" s="37">
        <f t="shared" si="37"/>
        <v>1200</v>
      </c>
      <c r="K318" s="9">
        <f t="shared" si="39"/>
        <v>0</v>
      </c>
      <c r="L318" s="1">
        <f t="shared" si="40"/>
        <v>0</v>
      </c>
    </row>
    <row r="319" spans="2:12" x14ac:dyDescent="0.3">
      <c r="B319">
        <v>308</v>
      </c>
      <c r="C319" s="5">
        <f t="shared" si="33"/>
        <v>-639.87997520747979</v>
      </c>
      <c r="D319" s="5">
        <f t="shared" si="34"/>
        <v>-579.40323448838478</v>
      </c>
      <c r="E319" s="5">
        <f t="shared" si="35"/>
        <v>-59.390359654429169</v>
      </c>
      <c r="F319" s="1">
        <f t="shared" si="38"/>
        <v>31674.858482362226</v>
      </c>
      <c r="G319" s="30"/>
      <c r="H319">
        <v>308</v>
      </c>
      <c r="I319" s="9">
        <f t="shared" si="36"/>
        <v>1200</v>
      </c>
      <c r="J319" s="37">
        <f t="shared" si="37"/>
        <v>1200</v>
      </c>
      <c r="K319" s="9">
        <f t="shared" si="39"/>
        <v>0</v>
      </c>
      <c r="L319" s="1">
        <f t="shared" si="40"/>
        <v>0</v>
      </c>
    </row>
    <row r="320" spans="2:12" x14ac:dyDescent="0.3">
      <c r="B320">
        <v>309</v>
      </c>
      <c r="C320" s="5">
        <f t="shared" si="33"/>
        <v>-639.87997520747979</v>
      </c>
      <c r="D320" s="5">
        <f t="shared" si="34"/>
        <v>-580.4896155530505</v>
      </c>
      <c r="E320" s="5">
        <f t="shared" si="35"/>
        <v>-58.301941625267197</v>
      </c>
      <c r="F320" s="1">
        <f t="shared" si="38"/>
        <v>31094.368866809175</v>
      </c>
      <c r="G320" s="30"/>
      <c r="H320">
        <v>309</v>
      </c>
      <c r="I320" s="9">
        <f t="shared" si="36"/>
        <v>1200</v>
      </c>
      <c r="J320" s="37">
        <f t="shared" si="37"/>
        <v>1200</v>
      </c>
      <c r="K320" s="9">
        <f t="shared" si="39"/>
        <v>0</v>
      </c>
      <c r="L320" s="1">
        <f t="shared" si="40"/>
        <v>0</v>
      </c>
    </row>
    <row r="321" spans="2:12" x14ac:dyDescent="0.3">
      <c r="B321">
        <v>310</v>
      </c>
      <c r="C321" s="5">
        <f t="shared" si="33"/>
        <v>-639.87997520747979</v>
      </c>
      <c r="D321" s="5">
        <f t="shared" si="34"/>
        <v>-581.57803358221258</v>
      </c>
      <c r="E321" s="5">
        <f t="shared" si="35"/>
        <v>-57.211482812300552</v>
      </c>
      <c r="F321" s="1">
        <f t="shared" si="38"/>
        <v>30512.790833226962</v>
      </c>
      <c r="G321" s="30"/>
      <c r="H321">
        <v>310</v>
      </c>
      <c r="I321" s="9">
        <f t="shared" si="36"/>
        <v>1200</v>
      </c>
      <c r="J321" s="37">
        <f t="shared" si="37"/>
        <v>1200</v>
      </c>
      <c r="K321" s="9">
        <f t="shared" si="39"/>
        <v>0</v>
      </c>
      <c r="L321" s="1">
        <f t="shared" si="40"/>
        <v>0</v>
      </c>
    </row>
    <row r="322" spans="2:12" x14ac:dyDescent="0.3">
      <c r="B322">
        <v>311</v>
      </c>
      <c r="C322" s="5">
        <f t="shared" si="33"/>
        <v>-639.87997520747979</v>
      </c>
      <c r="D322" s="5">
        <f t="shared" si="34"/>
        <v>-582.66849239517921</v>
      </c>
      <c r="E322" s="5">
        <f t="shared" si="35"/>
        <v>-56.118979389059589</v>
      </c>
      <c r="F322" s="1">
        <f t="shared" si="38"/>
        <v>29930.122340831782</v>
      </c>
      <c r="G322" s="30"/>
      <c r="H322">
        <v>311</v>
      </c>
      <c r="I322" s="9">
        <f t="shared" si="36"/>
        <v>1200</v>
      </c>
      <c r="J322" s="37">
        <f t="shared" si="37"/>
        <v>1200</v>
      </c>
      <c r="K322" s="9">
        <f t="shared" si="39"/>
        <v>0</v>
      </c>
      <c r="L322" s="1">
        <f t="shared" si="40"/>
        <v>0</v>
      </c>
    </row>
    <row r="323" spans="2:12" x14ac:dyDescent="0.3">
      <c r="B323">
        <v>312</v>
      </c>
      <c r="C323" s="5">
        <f t="shared" si="33"/>
        <v>-639.87997520747979</v>
      </c>
      <c r="D323" s="5">
        <f t="shared" si="34"/>
        <v>-583.76099581842016</v>
      </c>
      <c r="E323" s="5">
        <f t="shared" si="35"/>
        <v>-55.024427521900051</v>
      </c>
      <c r="F323" s="1">
        <f t="shared" si="38"/>
        <v>29346.361345013363</v>
      </c>
      <c r="G323" s="30"/>
      <c r="H323">
        <v>312</v>
      </c>
      <c r="I323" s="9">
        <f t="shared" si="36"/>
        <v>1200</v>
      </c>
      <c r="J323" s="37">
        <f t="shared" si="37"/>
        <v>1200</v>
      </c>
      <c r="K323" s="9">
        <f t="shared" si="39"/>
        <v>0</v>
      </c>
      <c r="L323" s="1">
        <f t="shared" si="40"/>
        <v>0</v>
      </c>
    </row>
    <row r="324" spans="2:12" x14ac:dyDescent="0.3">
      <c r="B324">
        <v>313</v>
      </c>
      <c r="C324" s="5">
        <f t="shared" si="33"/>
        <v>-639.87997520747979</v>
      </c>
      <c r="D324" s="5">
        <f t="shared" si="34"/>
        <v>-584.85554768557961</v>
      </c>
      <c r="E324" s="5">
        <f t="shared" si="35"/>
        <v>-53.927823369989589</v>
      </c>
      <c r="F324" s="1">
        <f t="shared" si="38"/>
        <v>28761.505797327784</v>
      </c>
      <c r="G324" s="30"/>
      <c r="H324">
        <v>313</v>
      </c>
      <c r="I324" s="9">
        <f t="shared" si="36"/>
        <v>1200</v>
      </c>
      <c r="J324" s="37">
        <f t="shared" si="37"/>
        <v>1200</v>
      </c>
      <c r="K324" s="9">
        <f t="shared" si="39"/>
        <v>0</v>
      </c>
      <c r="L324" s="1">
        <f t="shared" si="40"/>
        <v>0</v>
      </c>
    </row>
    <row r="325" spans="2:12" x14ac:dyDescent="0.3">
      <c r="B325">
        <v>314</v>
      </c>
      <c r="C325" s="5">
        <f t="shared" si="33"/>
        <v>-639.87997520747979</v>
      </c>
      <c r="D325" s="5">
        <f t="shared" si="34"/>
        <v>-585.95215183749008</v>
      </c>
      <c r="E325" s="5">
        <f t="shared" si="35"/>
        <v>-52.829163085294297</v>
      </c>
      <c r="F325" s="1">
        <f t="shared" si="38"/>
        <v>28175.553645490294</v>
      </c>
      <c r="G325" s="30"/>
      <c r="H325">
        <v>314</v>
      </c>
      <c r="I325" s="9">
        <f t="shared" si="36"/>
        <v>1200</v>
      </c>
      <c r="J325" s="37">
        <f t="shared" si="37"/>
        <v>1200</v>
      </c>
      <c r="K325" s="9">
        <f t="shared" si="39"/>
        <v>0</v>
      </c>
      <c r="L325" s="1">
        <f t="shared" si="40"/>
        <v>0</v>
      </c>
    </row>
    <row r="326" spans="2:12" x14ac:dyDescent="0.3">
      <c r="B326">
        <v>315</v>
      </c>
      <c r="C326" s="5">
        <f t="shared" si="33"/>
        <v>-639.87997520747979</v>
      </c>
      <c r="D326" s="5">
        <f t="shared" si="34"/>
        <v>-587.05081212218533</v>
      </c>
      <c r="E326" s="5">
        <f t="shared" si="35"/>
        <v>-51.728442812565198</v>
      </c>
      <c r="F326" s="1">
        <f t="shared" si="38"/>
        <v>27588.502833368108</v>
      </c>
      <c r="G326" s="30"/>
      <c r="H326">
        <v>315</v>
      </c>
      <c r="I326" s="9">
        <f t="shared" si="36"/>
        <v>1200</v>
      </c>
      <c r="J326" s="37">
        <f t="shared" si="37"/>
        <v>1200</v>
      </c>
      <c r="K326" s="9">
        <f t="shared" si="39"/>
        <v>0</v>
      </c>
      <c r="L326" s="1">
        <f t="shared" si="40"/>
        <v>0</v>
      </c>
    </row>
    <row r="327" spans="2:12" x14ac:dyDescent="0.3">
      <c r="B327">
        <v>316</v>
      </c>
      <c r="C327" s="5">
        <f t="shared" si="33"/>
        <v>-639.87997520747979</v>
      </c>
      <c r="D327" s="5">
        <f t="shared" si="34"/>
        <v>-588.15153239491451</v>
      </c>
      <c r="E327" s="5">
        <f t="shared" si="35"/>
        <v>-50.625658689324737</v>
      </c>
      <c r="F327" s="1">
        <f t="shared" si="38"/>
        <v>27000.351300973194</v>
      </c>
      <c r="G327" s="30"/>
      <c r="H327">
        <v>316</v>
      </c>
      <c r="I327" s="9">
        <f t="shared" si="36"/>
        <v>1200</v>
      </c>
      <c r="J327" s="37">
        <f t="shared" si="37"/>
        <v>1200</v>
      </c>
      <c r="K327" s="9">
        <f t="shared" si="39"/>
        <v>0</v>
      </c>
      <c r="L327" s="1">
        <f t="shared" si="40"/>
        <v>0</v>
      </c>
    </row>
    <row r="328" spans="2:12" x14ac:dyDescent="0.3">
      <c r="B328">
        <v>317</v>
      </c>
      <c r="C328" s="5">
        <f t="shared" si="33"/>
        <v>-639.87997520747979</v>
      </c>
      <c r="D328" s="5">
        <f t="shared" si="34"/>
        <v>-589.25431651815495</v>
      </c>
      <c r="E328" s="5">
        <f t="shared" si="35"/>
        <v>-49.520806845853194</v>
      </c>
      <c r="F328" s="1">
        <f t="shared" si="38"/>
        <v>26411.096984455038</v>
      </c>
      <c r="G328" s="30"/>
      <c r="H328">
        <v>317</v>
      </c>
      <c r="I328" s="9">
        <f t="shared" si="36"/>
        <v>1200</v>
      </c>
      <c r="J328" s="37">
        <f t="shared" si="37"/>
        <v>1200</v>
      </c>
      <c r="K328" s="9">
        <f t="shared" si="39"/>
        <v>0</v>
      </c>
      <c r="L328" s="1">
        <f t="shared" si="40"/>
        <v>0</v>
      </c>
    </row>
    <row r="329" spans="2:12" x14ac:dyDescent="0.3">
      <c r="B329">
        <v>318</v>
      </c>
      <c r="C329" s="5">
        <f t="shared" si="33"/>
        <v>-639.87997520747979</v>
      </c>
      <c r="D329" s="5">
        <f t="shared" si="34"/>
        <v>-590.35916836162642</v>
      </c>
      <c r="E329" s="5">
        <f t="shared" si="35"/>
        <v>-48.413883405175149</v>
      </c>
      <c r="F329" s="1">
        <f t="shared" si="38"/>
        <v>25820.737816093413</v>
      </c>
      <c r="G329" s="30"/>
      <c r="H329">
        <v>318</v>
      </c>
      <c r="I329" s="9">
        <f t="shared" si="36"/>
        <v>1200</v>
      </c>
      <c r="J329" s="37">
        <f t="shared" si="37"/>
        <v>1200</v>
      </c>
      <c r="K329" s="9">
        <f t="shared" si="39"/>
        <v>0</v>
      </c>
      <c r="L329" s="1">
        <f t="shared" si="40"/>
        <v>0</v>
      </c>
    </row>
    <row r="330" spans="2:12" x14ac:dyDescent="0.3">
      <c r="B330">
        <v>319</v>
      </c>
      <c r="C330" s="5">
        <f t="shared" si="33"/>
        <v>-639.87997520747979</v>
      </c>
      <c r="D330" s="5">
        <f t="shared" si="34"/>
        <v>-591.4660918023045</v>
      </c>
      <c r="E330" s="5">
        <f t="shared" si="35"/>
        <v>-47.304884483045825</v>
      </c>
      <c r="F330" s="1">
        <f t="shared" si="38"/>
        <v>25229.271724291109</v>
      </c>
      <c r="G330" s="30"/>
      <c r="H330">
        <v>319</v>
      </c>
      <c r="I330" s="9">
        <f t="shared" si="36"/>
        <v>1200</v>
      </c>
      <c r="J330" s="37">
        <f t="shared" si="37"/>
        <v>1200</v>
      </c>
      <c r="K330" s="9">
        <f t="shared" si="39"/>
        <v>0</v>
      </c>
      <c r="L330" s="1">
        <f t="shared" si="40"/>
        <v>0</v>
      </c>
    </row>
    <row r="331" spans="2:12" x14ac:dyDescent="0.3">
      <c r="B331">
        <v>320</v>
      </c>
      <c r="C331" s="5">
        <f t="shared" si="33"/>
        <v>-639.87997520747979</v>
      </c>
      <c r="D331" s="5">
        <f t="shared" si="34"/>
        <v>-592.57509072443395</v>
      </c>
      <c r="E331" s="5">
        <f t="shared" si="35"/>
        <v>-46.193806187937518</v>
      </c>
      <c r="F331" s="1">
        <f t="shared" si="38"/>
        <v>24636.696633566677</v>
      </c>
      <c r="G331" s="30"/>
      <c r="H331">
        <v>320</v>
      </c>
      <c r="I331" s="9">
        <f t="shared" si="36"/>
        <v>1200</v>
      </c>
      <c r="J331" s="37">
        <f t="shared" si="37"/>
        <v>1200</v>
      </c>
      <c r="K331" s="9">
        <f t="shared" si="39"/>
        <v>0</v>
      </c>
      <c r="L331" s="1">
        <f t="shared" si="40"/>
        <v>0</v>
      </c>
    </row>
    <row r="332" spans="2:12" x14ac:dyDescent="0.3">
      <c r="B332">
        <v>321</v>
      </c>
      <c r="C332" s="5">
        <f t="shared" si="33"/>
        <v>-639.87997520747979</v>
      </c>
      <c r="D332" s="5">
        <f t="shared" si="34"/>
        <v>-593.68616901954226</v>
      </c>
      <c r="E332" s="5">
        <f t="shared" si="35"/>
        <v>-45.080644621025876</v>
      </c>
      <c r="F332" s="1">
        <f t="shared" si="38"/>
        <v>24043.010464547133</v>
      </c>
      <c r="G332" s="30"/>
      <c r="H332">
        <v>321</v>
      </c>
      <c r="I332" s="9">
        <f t="shared" si="36"/>
        <v>1200</v>
      </c>
      <c r="J332" s="37">
        <f t="shared" si="37"/>
        <v>1200</v>
      </c>
      <c r="K332" s="9">
        <f t="shared" si="39"/>
        <v>0</v>
      </c>
      <c r="L332" s="1">
        <f t="shared" si="40"/>
        <v>0</v>
      </c>
    </row>
    <row r="333" spans="2:12" x14ac:dyDescent="0.3">
      <c r="B333">
        <v>322</v>
      </c>
      <c r="C333" s="5">
        <f t="shared" ref="C333:C371" si="41">PMT($C$6/$C$8,$C$7*$C$8,$C$9)</f>
        <v>-639.87997520747979</v>
      </c>
      <c r="D333" s="5">
        <f t="shared" ref="D333:D371" si="42">PPMT($C$6/$C$8,B333,$C$7*$C$8,$C$9)</f>
        <v>-594.79933058645383</v>
      </c>
      <c r="E333" s="5">
        <f t="shared" ref="E333:E371" si="43">IPMT($C$6/$C$8,B333,$C$7*$C$9,F333)</f>
        <v>-43.965395876176267</v>
      </c>
      <c r="F333" s="1">
        <f t="shared" si="38"/>
        <v>23448.211133960678</v>
      </c>
      <c r="G333" s="30"/>
      <c r="H333">
        <v>322</v>
      </c>
      <c r="I333" s="9">
        <f t="shared" ref="I333:I371" si="44">$H$6</f>
        <v>1200</v>
      </c>
      <c r="J333" s="37">
        <f t="shared" ref="J333:J371" si="45">I333-K333</f>
        <v>1200</v>
      </c>
      <c r="K333" s="9">
        <f t="shared" si="39"/>
        <v>0</v>
      </c>
      <c r="L333" s="1">
        <f t="shared" si="40"/>
        <v>0</v>
      </c>
    </row>
    <row r="334" spans="2:12" x14ac:dyDescent="0.3">
      <c r="B334">
        <v>323</v>
      </c>
      <c r="C334" s="5">
        <f t="shared" si="41"/>
        <v>-639.87997520747979</v>
      </c>
      <c r="D334" s="5">
        <f t="shared" si="42"/>
        <v>-595.91457933130346</v>
      </c>
      <c r="E334" s="5">
        <f t="shared" si="43"/>
        <v>-42.848056039930078</v>
      </c>
      <c r="F334" s="1">
        <f t="shared" ref="F334:F371" si="46">F333+D334</f>
        <v>22852.296554629374</v>
      </c>
      <c r="G334" s="30"/>
      <c r="H334">
        <v>323</v>
      </c>
      <c r="I334" s="9">
        <f t="shared" si="44"/>
        <v>1200</v>
      </c>
      <c r="J334" s="37">
        <f t="shared" si="45"/>
        <v>1200</v>
      </c>
      <c r="K334" s="9">
        <f t="shared" ref="K334:K371" si="47">L333*($C$6/$C$8)</f>
        <v>0</v>
      </c>
      <c r="L334" s="1">
        <f t="shared" ref="L334:L371" si="48">IF(L333&gt;0,L333-J334,)</f>
        <v>0</v>
      </c>
    </row>
    <row r="335" spans="2:12" x14ac:dyDescent="0.3">
      <c r="B335">
        <v>324</v>
      </c>
      <c r="C335" s="5">
        <f t="shared" si="41"/>
        <v>-639.87997520747979</v>
      </c>
      <c r="D335" s="5">
        <f t="shared" si="42"/>
        <v>-597.03191916754963</v>
      </c>
      <c r="E335" s="5">
        <f t="shared" si="43"/>
        <v>-41.728621191490923</v>
      </c>
      <c r="F335" s="1">
        <f t="shared" si="46"/>
        <v>22255.264635461826</v>
      </c>
      <c r="G335" s="30"/>
      <c r="H335">
        <v>324</v>
      </c>
      <c r="I335" s="9">
        <f t="shared" si="44"/>
        <v>1200</v>
      </c>
      <c r="J335" s="37">
        <f t="shared" si="45"/>
        <v>1200</v>
      </c>
      <c r="K335" s="9">
        <f t="shared" si="47"/>
        <v>0</v>
      </c>
      <c r="L335" s="1">
        <f t="shared" si="48"/>
        <v>0</v>
      </c>
    </row>
    <row r="336" spans="2:12" x14ac:dyDescent="0.3">
      <c r="B336">
        <v>325</v>
      </c>
      <c r="C336" s="5">
        <f t="shared" si="41"/>
        <v>-639.87997520747979</v>
      </c>
      <c r="D336" s="5">
        <f t="shared" si="42"/>
        <v>-598.15135401598889</v>
      </c>
      <c r="E336" s="5">
        <f t="shared" si="43"/>
        <v>-40.607087402710938</v>
      </c>
      <c r="F336" s="1">
        <f t="shared" si="46"/>
        <v>21657.113281445836</v>
      </c>
      <c r="G336" s="30"/>
      <c r="H336">
        <v>325</v>
      </c>
      <c r="I336" s="9">
        <f t="shared" si="44"/>
        <v>1200</v>
      </c>
      <c r="J336" s="37">
        <f t="shared" si="45"/>
        <v>1200</v>
      </c>
      <c r="K336" s="9">
        <f t="shared" si="47"/>
        <v>0</v>
      </c>
      <c r="L336" s="1">
        <f t="shared" si="48"/>
        <v>0</v>
      </c>
    </row>
    <row r="337" spans="2:12" x14ac:dyDescent="0.3">
      <c r="B337">
        <v>326</v>
      </c>
      <c r="C337" s="5">
        <f t="shared" si="41"/>
        <v>-639.87997520747979</v>
      </c>
      <c r="D337" s="5">
        <f t="shared" si="42"/>
        <v>-599.27288780476886</v>
      </c>
      <c r="E337" s="5">
        <f t="shared" si="43"/>
        <v>-39.483450738077003</v>
      </c>
      <c r="F337" s="1">
        <f t="shared" si="46"/>
        <v>21057.840393641069</v>
      </c>
      <c r="G337" s="30"/>
      <c r="H337">
        <v>326</v>
      </c>
      <c r="I337" s="9">
        <f t="shared" si="44"/>
        <v>1200</v>
      </c>
      <c r="J337" s="37">
        <f t="shared" si="45"/>
        <v>1200</v>
      </c>
      <c r="K337" s="9">
        <f t="shared" si="47"/>
        <v>0</v>
      </c>
      <c r="L337" s="1">
        <f t="shared" si="48"/>
        <v>0</v>
      </c>
    </row>
    <row r="338" spans="2:12" x14ac:dyDescent="0.3">
      <c r="B338">
        <v>327</v>
      </c>
      <c r="C338" s="5">
        <f t="shared" si="41"/>
        <v>-639.87997520747979</v>
      </c>
      <c r="D338" s="5">
        <f t="shared" si="42"/>
        <v>-600.39652446940272</v>
      </c>
      <c r="E338" s="5">
        <f t="shared" si="43"/>
        <v>-38.357707254696869</v>
      </c>
      <c r="F338" s="1">
        <f t="shared" si="46"/>
        <v>20457.443869171664</v>
      </c>
      <c r="G338" s="30"/>
      <c r="H338">
        <v>327</v>
      </c>
      <c r="I338" s="9">
        <f t="shared" si="44"/>
        <v>1200</v>
      </c>
      <c r="J338" s="37">
        <f t="shared" si="45"/>
        <v>1200</v>
      </c>
      <c r="K338" s="9">
        <f t="shared" si="47"/>
        <v>0</v>
      </c>
      <c r="L338" s="1">
        <f t="shared" si="48"/>
        <v>0</v>
      </c>
    </row>
    <row r="339" spans="2:12" x14ac:dyDescent="0.3">
      <c r="B339">
        <v>328</v>
      </c>
      <c r="C339" s="5">
        <f t="shared" si="41"/>
        <v>-639.87997520747979</v>
      </c>
      <c r="D339" s="5">
        <f t="shared" si="42"/>
        <v>-601.52226795278284</v>
      </c>
      <c r="E339" s="5">
        <f t="shared" si="43"/>
        <v>-37.229853002285402</v>
      </c>
      <c r="F339" s="1">
        <f t="shared" si="46"/>
        <v>19855.921601218881</v>
      </c>
      <c r="G339" s="30"/>
      <c r="H339">
        <v>328</v>
      </c>
      <c r="I339" s="9">
        <f t="shared" si="44"/>
        <v>1200</v>
      </c>
      <c r="J339" s="37">
        <f t="shared" si="45"/>
        <v>1200</v>
      </c>
      <c r="K339" s="9">
        <f t="shared" si="47"/>
        <v>0</v>
      </c>
      <c r="L339" s="1">
        <f t="shared" si="48"/>
        <v>0</v>
      </c>
    </row>
    <row r="340" spans="2:12" x14ac:dyDescent="0.3">
      <c r="B340">
        <v>329</v>
      </c>
      <c r="C340" s="5">
        <f t="shared" si="41"/>
        <v>-639.87997520747979</v>
      </c>
      <c r="D340" s="5">
        <f t="shared" si="42"/>
        <v>-602.65012220519429</v>
      </c>
      <c r="E340" s="5">
        <f t="shared" si="43"/>
        <v>-36.099884023150658</v>
      </c>
      <c r="F340" s="1">
        <f t="shared" si="46"/>
        <v>19253.271479013685</v>
      </c>
      <c r="G340" s="30"/>
      <c r="H340">
        <v>329</v>
      </c>
      <c r="I340" s="9">
        <f t="shared" si="44"/>
        <v>1200</v>
      </c>
      <c r="J340" s="37">
        <f t="shared" si="45"/>
        <v>1200</v>
      </c>
      <c r="K340" s="9">
        <f t="shared" si="47"/>
        <v>0</v>
      </c>
      <c r="L340" s="1">
        <f t="shared" si="48"/>
        <v>0</v>
      </c>
    </row>
    <row r="341" spans="2:12" x14ac:dyDescent="0.3">
      <c r="B341">
        <v>330</v>
      </c>
      <c r="C341" s="5">
        <f t="shared" si="41"/>
        <v>-639.87997520747979</v>
      </c>
      <c r="D341" s="5">
        <f t="shared" si="42"/>
        <v>-603.78009118432908</v>
      </c>
      <c r="E341" s="5">
        <f t="shared" si="43"/>
        <v>-34.967796352180038</v>
      </c>
      <c r="F341" s="1">
        <f t="shared" si="46"/>
        <v>18649.491387829356</v>
      </c>
      <c r="G341" s="30"/>
      <c r="H341">
        <v>330</v>
      </c>
      <c r="I341" s="9">
        <f t="shared" si="44"/>
        <v>1200</v>
      </c>
      <c r="J341" s="37">
        <f t="shared" si="45"/>
        <v>1200</v>
      </c>
      <c r="K341" s="9">
        <f t="shared" si="47"/>
        <v>0</v>
      </c>
      <c r="L341" s="1">
        <f t="shared" si="48"/>
        <v>0</v>
      </c>
    </row>
    <row r="342" spans="2:12" x14ac:dyDescent="0.3">
      <c r="B342">
        <v>331</v>
      </c>
      <c r="C342" s="5">
        <f t="shared" si="41"/>
        <v>-639.87997520747979</v>
      </c>
      <c r="D342" s="5">
        <f t="shared" si="42"/>
        <v>-604.91217885529977</v>
      </c>
      <c r="E342" s="5">
        <f t="shared" si="43"/>
        <v>-33.833586016826359</v>
      </c>
      <c r="F342" s="1">
        <f t="shared" si="46"/>
        <v>18044.579208974057</v>
      </c>
      <c r="G342" s="30"/>
      <c r="H342">
        <v>331</v>
      </c>
      <c r="I342" s="9">
        <f t="shared" si="44"/>
        <v>1200</v>
      </c>
      <c r="J342" s="37">
        <f t="shared" si="45"/>
        <v>1200</v>
      </c>
      <c r="K342" s="9">
        <f t="shared" si="47"/>
        <v>0</v>
      </c>
      <c r="L342" s="1">
        <f t="shared" si="48"/>
        <v>0</v>
      </c>
    </row>
    <row r="343" spans="2:12" x14ac:dyDescent="0.3">
      <c r="B343">
        <v>332</v>
      </c>
      <c r="C343" s="5">
        <f t="shared" si="41"/>
        <v>-639.87997520747979</v>
      </c>
      <c r="D343" s="5">
        <f t="shared" si="42"/>
        <v>-606.04638919065337</v>
      </c>
      <c r="E343" s="5">
        <f t="shared" si="43"/>
        <v>-32.697249037093876</v>
      </c>
      <c r="F343" s="1">
        <f t="shared" si="46"/>
        <v>17438.532819783402</v>
      </c>
      <c r="G343" s="30"/>
      <c r="H343">
        <v>332</v>
      </c>
      <c r="I343" s="9">
        <f t="shared" si="44"/>
        <v>1200</v>
      </c>
      <c r="J343" s="37">
        <f t="shared" si="45"/>
        <v>1200</v>
      </c>
      <c r="K343" s="9">
        <f t="shared" si="47"/>
        <v>0</v>
      </c>
      <c r="L343" s="1">
        <f t="shared" si="48"/>
        <v>0</v>
      </c>
    </row>
    <row r="344" spans="2:12" x14ac:dyDescent="0.3">
      <c r="B344">
        <v>333</v>
      </c>
      <c r="C344" s="5">
        <f t="shared" si="41"/>
        <v>-639.87997520747979</v>
      </c>
      <c r="D344" s="5">
        <f t="shared" si="42"/>
        <v>-607.18272617038588</v>
      </c>
      <c r="E344" s="5">
        <f t="shared" si="43"/>
        <v>-31.558781425524401</v>
      </c>
      <c r="F344" s="1">
        <f t="shared" si="46"/>
        <v>16831.350093613015</v>
      </c>
      <c r="G344" s="30"/>
      <c r="H344">
        <v>333</v>
      </c>
      <c r="I344" s="9">
        <f t="shared" si="44"/>
        <v>1200</v>
      </c>
      <c r="J344" s="37">
        <f t="shared" si="45"/>
        <v>1200</v>
      </c>
      <c r="K344" s="9">
        <f t="shared" si="47"/>
        <v>0</v>
      </c>
      <c r="L344" s="1">
        <f t="shared" si="48"/>
        <v>0</v>
      </c>
    </row>
    <row r="345" spans="2:12" x14ac:dyDescent="0.3">
      <c r="B345">
        <v>334</v>
      </c>
      <c r="C345" s="5">
        <f t="shared" si="41"/>
        <v>-639.87997520747979</v>
      </c>
      <c r="D345" s="5">
        <f t="shared" si="42"/>
        <v>-608.32119378195534</v>
      </c>
      <c r="E345" s="5">
        <f t="shared" si="43"/>
        <v>-30.418179187183235</v>
      </c>
      <c r="F345" s="1">
        <f t="shared" si="46"/>
        <v>16223.028899831059</v>
      </c>
      <c r="G345" s="30"/>
      <c r="H345">
        <v>334</v>
      </c>
      <c r="I345" s="9">
        <f t="shared" si="44"/>
        <v>1200</v>
      </c>
      <c r="J345" s="37">
        <f t="shared" si="45"/>
        <v>1200</v>
      </c>
      <c r="K345" s="9">
        <f t="shared" si="47"/>
        <v>0</v>
      </c>
      <c r="L345" s="1">
        <f t="shared" si="48"/>
        <v>0</v>
      </c>
    </row>
    <row r="346" spans="2:12" x14ac:dyDescent="0.3">
      <c r="B346">
        <v>335</v>
      </c>
      <c r="C346" s="5">
        <f t="shared" si="41"/>
        <v>-639.87997520747979</v>
      </c>
      <c r="D346" s="5">
        <f t="shared" si="42"/>
        <v>-609.46179602029645</v>
      </c>
      <c r="E346" s="5">
        <f t="shared" si="43"/>
        <v>-29.275438319645179</v>
      </c>
      <c r="F346" s="1">
        <f t="shared" si="46"/>
        <v>15613.567103810763</v>
      </c>
      <c r="G346" s="30"/>
      <c r="H346">
        <v>335</v>
      </c>
      <c r="I346" s="9">
        <f t="shared" si="44"/>
        <v>1200</v>
      </c>
      <c r="J346" s="37">
        <f t="shared" si="45"/>
        <v>1200</v>
      </c>
      <c r="K346" s="9">
        <f t="shared" si="47"/>
        <v>0</v>
      </c>
      <c r="L346" s="1">
        <f t="shared" si="48"/>
        <v>0</v>
      </c>
    </row>
    <row r="347" spans="2:12" x14ac:dyDescent="0.3">
      <c r="B347">
        <v>336</v>
      </c>
      <c r="C347" s="5">
        <f t="shared" si="41"/>
        <v>-639.87997520747979</v>
      </c>
      <c r="D347" s="5">
        <f t="shared" si="42"/>
        <v>-610.60453688783457</v>
      </c>
      <c r="E347" s="5">
        <f t="shared" si="43"/>
        <v>-28.130554812980488</v>
      </c>
      <c r="F347" s="1">
        <f t="shared" si="46"/>
        <v>15002.962566922928</v>
      </c>
      <c r="G347" s="30"/>
      <c r="H347">
        <v>336</v>
      </c>
      <c r="I347" s="9">
        <f t="shared" si="44"/>
        <v>1200</v>
      </c>
      <c r="J347" s="37">
        <f t="shared" si="45"/>
        <v>1200</v>
      </c>
      <c r="K347" s="9">
        <f t="shared" si="47"/>
        <v>0</v>
      </c>
      <c r="L347" s="1">
        <f t="shared" si="48"/>
        <v>0</v>
      </c>
    </row>
    <row r="348" spans="2:12" x14ac:dyDescent="0.3">
      <c r="B348">
        <v>337</v>
      </c>
      <c r="C348" s="5">
        <f t="shared" si="41"/>
        <v>-639.87997520747979</v>
      </c>
      <c r="D348" s="5">
        <f t="shared" si="42"/>
        <v>-611.74942039449923</v>
      </c>
      <c r="E348" s="5">
        <f t="shared" si="43"/>
        <v>-26.983524649740804</v>
      </c>
      <c r="F348" s="1">
        <f t="shared" si="46"/>
        <v>14391.213146528429</v>
      </c>
      <c r="G348" s="30"/>
      <c r="H348">
        <v>337</v>
      </c>
      <c r="I348" s="9">
        <f t="shared" si="44"/>
        <v>1200</v>
      </c>
      <c r="J348" s="37">
        <f t="shared" si="45"/>
        <v>1200</v>
      </c>
      <c r="K348" s="9">
        <f t="shared" si="47"/>
        <v>0</v>
      </c>
      <c r="L348" s="1">
        <f t="shared" si="48"/>
        <v>0</v>
      </c>
    </row>
    <row r="349" spans="2:12" x14ac:dyDescent="0.3">
      <c r="B349">
        <v>338</v>
      </c>
      <c r="C349" s="5">
        <f t="shared" si="41"/>
        <v>-639.87997520747979</v>
      </c>
      <c r="D349" s="5">
        <f t="shared" si="42"/>
        <v>-612.89645055773894</v>
      </c>
      <c r="E349" s="5">
        <f t="shared" si="43"/>
        <v>-25.834343804945043</v>
      </c>
      <c r="F349" s="1">
        <f t="shared" si="46"/>
        <v>13778.31669597069</v>
      </c>
      <c r="G349" s="30"/>
      <c r="H349">
        <v>338</v>
      </c>
      <c r="I349" s="9">
        <f t="shared" si="44"/>
        <v>1200</v>
      </c>
      <c r="J349" s="37">
        <f t="shared" si="45"/>
        <v>1200</v>
      </c>
      <c r="K349" s="9">
        <f t="shared" si="47"/>
        <v>0</v>
      </c>
      <c r="L349" s="1">
        <f t="shared" si="48"/>
        <v>0</v>
      </c>
    </row>
    <row r="350" spans="2:12" x14ac:dyDescent="0.3">
      <c r="B350">
        <v>339</v>
      </c>
      <c r="C350" s="5">
        <f t="shared" si="41"/>
        <v>-639.87997520747979</v>
      </c>
      <c r="D350" s="5">
        <f t="shared" si="42"/>
        <v>-614.04563140253458</v>
      </c>
      <c r="E350" s="5">
        <f t="shared" si="43"/>
        <v>-24.683008246065292</v>
      </c>
      <c r="F350" s="1">
        <f t="shared" si="46"/>
        <v>13164.271064568156</v>
      </c>
      <c r="G350" s="30"/>
      <c r="H350">
        <v>339</v>
      </c>
      <c r="I350" s="9">
        <f t="shared" si="44"/>
        <v>1200</v>
      </c>
      <c r="J350" s="37">
        <f t="shared" si="45"/>
        <v>1200</v>
      </c>
      <c r="K350" s="9">
        <f t="shared" si="47"/>
        <v>0</v>
      </c>
      <c r="L350" s="1">
        <f t="shared" si="48"/>
        <v>0</v>
      </c>
    </row>
    <row r="351" spans="2:12" x14ac:dyDescent="0.3">
      <c r="B351">
        <v>340</v>
      </c>
      <c r="C351" s="5">
        <f t="shared" si="41"/>
        <v>-639.87997520747979</v>
      </c>
      <c r="D351" s="5">
        <f t="shared" si="42"/>
        <v>-615.19696696141443</v>
      </c>
      <c r="E351" s="5">
        <f t="shared" si="43"/>
        <v>-23.529513933012641</v>
      </c>
      <c r="F351" s="1">
        <f t="shared" si="46"/>
        <v>12549.074097606743</v>
      </c>
      <c r="G351" s="30"/>
      <c r="H351">
        <v>340</v>
      </c>
      <c r="I351" s="9">
        <f t="shared" si="44"/>
        <v>1200</v>
      </c>
      <c r="J351" s="37">
        <f t="shared" si="45"/>
        <v>1200</v>
      </c>
      <c r="K351" s="9">
        <f t="shared" si="47"/>
        <v>0</v>
      </c>
      <c r="L351" s="1">
        <f t="shared" si="48"/>
        <v>0</v>
      </c>
    </row>
    <row r="352" spans="2:12" x14ac:dyDescent="0.3">
      <c r="B352">
        <v>341</v>
      </c>
      <c r="C352" s="5">
        <f t="shared" si="41"/>
        <v>-639.87997520747979</v>
      </c>
      <c r="D352" s="5">
        <f t="shared" si="42"/>
        <v>-616.35046127446719</v>
      </c>
      <c r="E352" s="5">
        <f t="shared" si="43"/>
        <v>-22.373856818123016</v>
      </c>
      <c r="F352" s="1">
        <f t="shared" si="46"/>
        <v>11932.723636332275</v>
      </c>
      <c r="G352" s="30"/>
      <c r="H352">
        <v>341</v>
      </c>
      <c r="I352" s="9">
        <f t="shared" si="44"/>
        <v>1200</v>
      </c>
      <c r="J352" s="37">
        <f t="shared" si="45"/>
        <v>1200</v>
      </c>
      <c r="K352" s="9">
        <f t="shared" si="47"/>
        <v>0</v>
      </c>
      <c r="L352" s="1">
        <f t="shared" si="48"/>
        <v>0</v>
      </c>
    </row>
    <row r="353" spans="2:12" x14ac:dyDescent="0.3">
      <c r="B353">
        <v>342</v>
      </c>
      <c r="C353" s="5">
        <f t="shared" si="41"/>
        <v>-639.87997520747979</v>
      </c>
      <c r="D353" s="5">
        <f t="shared" si="42"/>
        <v>-617.50611838935674</v>
      </c>
      <c r="E353" s="5">
        <f t="shared" si="43"/>
        <v>-21.216032846142969</v>
      </c>
      <c r="F353" s="1">
        <f t="shared" si="46"/>
        <v>11315.217517942918</v>
      </c>
      <c r="G353" s="30"/>
      <c r="H353">
        <v>342</v>
      </c>
      <c r="I353" s="9">
        <f t="shared" si="44"/>
        <v>1200</v>
      </c>
      <c r="J353" s="37">
        <f t="shared" si="45"/>
        <v>1200</v>
      </c>
      <c r="K353" s="9">
        <f t="shared" si="47"/>
        <v>0</v>
      </c>
      <c r="L353" s="1">
        <f t="shared" si="48"/>
        <v>0</v>
      </c>
    </row>
    <row r="354" spans="2:12" x14ac:dyDescent="0.3">
      <c r="B354">
        <v>343</v>
      </c>
      <c r="C354" s="5">
        <f t="shared" si="41"/>
        <v>-639.87997520747979</v>
      </c>
      <c r="D354" s="5">
        <f t="shared" si="42"/>
        <v>-618.66394236133681</v>
      </c>
      <c r="E354" s="5">
        <f t="shared" si="43"/>
        <v>-20.056037954215466</v>
      </c>
      <c r="F354" s="1">
        <f t="shared" si="46"/>
        <v>10696.553575581582</v>
      </c>
      <c r="G354" s="30"/>
      <c r="H354">
        <v>343</v>
      </c>
      <c r="I354" s="9">
        <f t="shared" si="44"/>
        <v>1200</v>
      </c>
      <c r="J354" s="37">
        <f t="shared" si="45"/>
        <v>1200</v>
      </c>
      <c r="K354" s="9">
        <f t="shared" si="47"/>
        <v>0</v>
      </c>
      <c r="L354" s="1">
        <f t="shared" si="48"/>
        <v>0</v>
      </c>
    </row>
    <row r="355" spans="2:12" x14ac:dyDescent="0.3">
      <c r="B355">
        <v>344</v>
      </c>
      <c r="C355" s="5">
        <f t="shared" si="41"/>
        <v>-639.87997520747979</v>
      </c>
      <c r="D355" s="5">
        <f t="shared" si="42"/>
        <v>-619.82393725326426</v>
      </c>
      <c r="E355" s="5">
        <f t="shared" si="43"/>
        <v>-18.893868071865594</v>
      </c>
      <c r="F355" s="1">
        <f t="shared" si="46"/>
        <v>10076.729638328317</v>
      </c>
      <c r="G355" s="30"/>
      <c r="H355">
        <v>344</v>
      </c>
      <c r="I355" s="9">
        <f t="shared" si="44"/>
        <v>1200</v>
      </c>
      <c r="J355" s="37">
        <f t="shared" si="45"/>
        <v>1200</v>
      </c>
      <c r="K355" s="9">
        <f t="shared" si="47"/>
        <v>0</v>
      </c>
      <c r="L355" s="1">
        <f t="shared" si="48"/>
        <v>0</v>
      </c>
    </row>
    <row r="356" spans="2:12" x14ac:dyDescent="0.3">
      <c r="B356">
        <v>345</v>
      </c>
      <c r="C356" s="5">
        <f t="shared" si="41"/>
        <v>-639.87997520747979</v>
      </c>
      <c r="D356" s="5">
        <f t="shared" si="42"/>
        <v>-620.98610713561413</v>
      </c>
      <c r="E356" s="5">
        <f t="shared" si="43"/>
        <v>-17.729519120986318</v>
      </c>
      <c r="F356" s="1">
        <f t="shared" si="46"/>
        <v>9455.7435311927038</v>
      </c>
      <c r="G356" s="30"/>
      <c r="H356">
        <v>345</v>
      </c>
      <c r="I356" s="9">
        <f t="shared" si="44"/>
        <v>1200</v>
      </c>
      <c r="J356" s="37">
        <f t="shared" si="45"/>
        <v>1200</v>
      </c>
      <c r="K356" s="9">
        <f>L355*($C$6/$C$8)</f>
        <v>0</v>
      </c>
      <c r="L356" s="1">
        <f t="shared" si="48"/>
        <v>0</v>
      </c>
    </row>
    <row r="357" spans="2:12" x14ac:dyDescent="0.3">
      <c r="B357">
        <v>346</v>
      </c>
      <c r="C357" s="5">
        <f t="shared" si="41"/>
        <v>-639.87997520747979</v>
      </c>
      <c r="D357" s="5">
        <f t="shared" si="42"/>
        <v>-622.15045608649336</v>
      </c>
      <c r="E357" s="5">
        <f t="shared" si="43"/>
        <v>-16.562987015824142</v>
      </c>
      <c r="F357" s="1">
        <f t="shared" si="46"/>
        <v>8833.5930751062097</v>
      </c>
      <c r="G357" s="30"/>
      <c r="H357">
        <v>346</v>
      </c>
      <c r="I357" s="9">
        <f>$H$6</f>
        <v>1200</v>
      </c>
      <c r="J357" s="37">
        <f t="shared" si="45"/>
        <v>1200</v>
      </c>
      <c r="K357" s="9">
        <f t="shared" si="47"/>
        <v>0</v>
      </c>
      <c r="L357" s="1">
        <f t="shared" si="48"/>
        <v>0</v>
      </c>
    </row>
    <row r="358" spans="2:12" x14ac:dyDescent="0.3">
      <c r="B358">
        <v>347</v>
      </c>
      <c r="C358" s="5">
        <f t="shared" si="41"/>
        <v>-639.87997520747979</v>
      </c>
      <c r="D358" s="5">
        <f t="shared" si="42"/>
        <v>-623.31698819165558</v>
      </c>
      <c r="E358" s="5">
        <f t="shared" si="43"/>
        <v>-15.394267662964786</v>
      </c>
      <c r="F358" s="1">
        <f t="shared" si="46"/>
        <v>8210.2760869145532</v>
      </c>
      <c r="G358" s="30"/>
      <c r="H358">
        <v>347</v>
      </c>
      <c r="I358" s="9">
        <f t="shared" si="44"/>
        <v>1200</v>
      </c>
      <c r="J358" s="37">
        <f t="shared" si="45"/>
        <v>1200</v>
      </c>
      <c r="K358" s="9">
        <f t="shared" si="47"/>
        <v>0</v>
      </c>
      <c r="L358" s="1">
        <f t="shared" si="48"/>
        <v>0</v>
      </c>
    </row>
    <row r="359" spans="2:12" x14ac:dyDescent="0.3">
      <c r="B359">
        <v>348</v>
      </c>
      <c r="C359" s="5">
        <f t="shared" si="41"/>
        <v>-639.87997520747979</v>
      </c>
      <c r="D359" s="5">
        <f t="shared" si="42"/>
        <v>-624.48570754451487</v>
      </c>
      <c r="E359" s="5">
        <f t="shared" si="43"/>
        <v>-14.223356961318821</v>
      </c>
      <c r="F359" s="1">
        <f t="shared" si="46"/>
        <v>7585.790379370038</v>
      </c>
      <c r="G359" s="30"/>
      <c r="H359">
        <v>348</v>
      </c>
      <c r="I359" s="9">
        <f t="shared" si="44"/>
        <v>1200</v>
      </c>
      <c r="J359" s="37">
        <f t="shared" si="45"/>
        <v>1200</v>
      </c>
      <c r="K359" s="9">
        <f t="shared" si="47"/>
        <v>0</v>
      </c>
      <c r="L359" s="1">
        <f t="shared" si="48"/>
        <v>0</v>
      </c>
    </row>
    <row r="360" spans="2:12" x14ac:dyDescent="0.3">
      <c r="B360">
        <v>349</v>
      </c>
      <c r="C360" s="5">
        <f t="shared" si="41"/>
        <v>-639.87997520747979</v>
      </c>
      <c r="D360" s="5">
        <f t="shared" si="42"/>
        <v>-625.65661824616086</v>
      </c>
      <c r="E360" s="5">
        <f t="shared" si="43"/>
        <v>-13.050250802107268</v>
      </c>
      <c r="F360" s="1">
        <f t="shared" si="46"/>
        <v>6960.1337611238769</v>
      </c>
      <c r="G360" s="30"/>
      <c r="H360">
        <v>349</v>
      </c>
      <c r="I360" s="9">
        <f t="shared" si="44"/>
        <v>1200</v>
      </c>
      <c r="J360" s="37">
        <f t="shared" si="45"/>
        <v>1200</v>
      </c>
      <c r="K360" s="9">
        <f t="shared" si="47"/>
        <v>0</v>
      </c>
      <c r="L360" s="1">
        <f t="shared" si="48"/>
        <v>0</v>
      </c>
    </row>
    <row r="361" spans="2:12" x14ac:dyDescent="0.3">
      <c r="B361">
        <v>350</v>
      </c>
      <c r="C361" s="5">
        <f t="shared" si="41"/>
        <v>-639.87997520747979</v>
      </c>
      <c r="D361" s="5">
        <f t="shared" si="42"/>
        <v>-626.82972440537242</v>
      </c>
      <c r="E361" s="5">
        <f t="shared" si="43"/>
        <v>-11.874945068847195</v>
      </c>
      <c r="F361" s="1">
        <f t="shared" si="46"/>
        <v>6333.304036718504</v>
      </c>
      <c r="G361" s="30"/>
      <c r="H361">
        <v>350</v>
      </c>
      <c r="I361" s="9">
        <f t="shared" si="44"/>
        <v>1200</v>
      </c>
      <c r="J361" s="37">
        <f t="shared" si="45"/>
        <v>1200</v>
      </c>
      <c r="K361" s="9">
        <f t="shared" si="47"/>
        <v>0</v>
      </c>
      <c r="L361" s="1">
        <f t="shared" si="48"/>
        <v>0</v>
      </c>
    </row>
    <row r="362" spans="2:12" x14ac:dyDescent="0.3">
      <c r="B362">
        <v>351</v>
      </c>
      <c r="C362" s="5">
        <f t="shared" si="41"/>
        <v>-639.87997520747979</v>
      </c>
      <c r="D362" s="5">
        <f t="shared" si="42"/>
        <v>-628.00503013863249</v>
      </c>
      <c r="E362" s="5">
        <f t="shared" si="43"/>
        <v>-10.697435637337259</v>
      </c>
      <c r="F362" s="1">
        <f t="shared" si="46"/>
        <v>5705.2990065798713</v>
      </c>
      <c r="G362" s="30"/>
      <c r="H362">
        <v>351</v>
      </c>
      <c r="I362" s="9">
        <f t="shared" si="44"/>
        <v>1200</v>
      </c>
      <c r="J362" s="37">
        <f t="shared" si="45"/>
        <v>1200</v>
      </c>
      <c r="K362" s="9">
        <f t="shared" si="47"/>
        <v>0</v>
      </c>
      <c r="L362" s="1">
        <f t="shared" si="48"/>
        <v>0</v>
      </c>
    </row>
    <row r="363" spans="2:12" x14ac:dyDescent="0.3">
      <c r="B363">
        <v>352</v>
      </c>
      <c r="C363" s="5">
        <f t="shared" si="41"/>
        <v>-639.87997520747979</v>
      </c>
      <c r="D363" s="5">
        <f t="shared" si="42"/>
        <v>-629.18253957014247</v>
      </c>
      <c r="E363" s="5">
        <f t="shared" si="43"/>
        <v>-9.5177183756432413</v>
      </c>
      <c r="F363" s="1">
        <f t="shared" si="46"/>
        <v>5076.1164670097287</v>
      </c>
      <c r="G363" s="30"/>
      <c r="H363">
        <v>352</v>
      </c>
      <c r="I363" s="9">
        <f t="shared" si="44"/>
        <v>1200</v>
      </c>
      <c r="J363" s="37">
        <f t="shared" si="45"/>
        <v>1200</v>
      </c>
      <c r="K363" s="9">
        <f t="shared" si="47"/>
        <v>0</v>
      </c>
      <c r="L363" s="1">
        <f t="shared" si="48"/>
        <v>0</v>
      </c>
    </row>
    <row r="364" spans="2:12" x14ac:dyDescent="0.3">
      <c r="B364">
        <v>353</v>
      </c>
      <c r="C364" s="5">
        <f t="shared" si="41"/>
        <v>-639.87997520747979</v>
      </c>
      <c r="D364" s="5">
        <f t="shared" si="42"/>
        <v>-630.36225683183648</v>
      </c>
      <c r="E364" s="5">
        <f t="shared" si="43"/>
        <v>-8.3357891440835488</v>
      </c>
      <c r="F364" s="1">
        <f t="shared" si="46"/>
        <v>4445.7542101778927</v>
      </c>
      <c r="G364" s="30"/>
      <c r="H364">
        <v>353</v>
      </c>
      <c r="I364" s="9">
        <f t="shared" si="44"/>
        <v>1200</v>
      </c>
      <c r="J364" s="37">
        <f t="shared" si="45"/>
        <v>1200</v>
      </c>
      <c r="K364" s="9">
        <f t="shared" si="47"/>
        <v>0</v>
      </c>
      <c r="L364" s="1">
        <f t="shared" si="48"/>
        <v>0</v>
      </c>
    </row>
    <row r="365" spans="2:12" x14ac:dyDescent="0.3">
      <c r="B365">
        <v>354</v>
      </c>
      <c r="C365" s="5">
        <f t="shared" si="41"/>
        <v>-639.87997520747979</v>
      </c>
      <c r="D365" s="5">
        <f t="shared" si="42"/>
        <v>-631.54418606339618</v>
      </c>
      <c r="E365" s="5">
        <f t="shared" si="43"/>
        <v>-7.1516437952146799</v>
      </c>
      <c r="F365" s="1">
        <f t="shared" si="46"/>
        <v>3814.2100241144963</v>
      </c>
      <c r="G365" s="30"/>
      <c r="H365">
        <v>354</v>
      </c>
      <c r="I365" s="9">
        <f t="shared" si="44"/>
        <v>1200</v>
      </c>
      <c r="J365" s="37">
        <f t="shared" si="45"/>
        <v>1200</v>
      </c>
      <c r="K365" s="9">
        <f t="shared" si="47"/>
        <v>0</v>
      </c>
      <c r="L365" s="1">
        <f t="shared" si="48"/>
        <v>0</v>
      </c>
    </row>
    <row r="366" spans="2:12" x14ac:dyDescent="0.3">
      <c r="B366">
        <v>355</v>
      </c>
      <c r="C366" s="5">
        <f t="shared" si="41"/>
        <v>-639.87997520747979</v>
      </c>
      <c r="D366" s="5">
        <f t="shared" si="42"/>
        <v>-632.72833141226511</v>
      </c>
      <c r="E366" s="5">
        <f t="shared" si="43"/>
        <v>-5.9652781738166833</v>
      </c>
      <c r="F366" s="1">
        <f t="shared" si="46"/>
        <v>3181.4816927022312</v>
      </c>
      <c r="G366" s="30"/>
      <c r="H366">
        <v>355</v>
      </c>
      <c r="I366" s="9">
        <f t="shared" si="44"/>
        <v>1200</v>
      </c>
      <c r="J366" s="37">
        <f t="shared" si="45"/>
        <v>1200</v>
      </c>
      <c r="K366" s="9">
        <f t="shared" si="47"/>
        <v>0</v>
      </c>
      <c r="L366" s="1">
        <f t="shared" si="48"/>
        <v>0</v>
      </c>
    </row>
    <row r="367" spans="2:12" x14ac:dyDescent="0.3">
      <c r="B367">
        <v>356</v>
      </c>
      <c r="C367" s="5">
        <f t="shared" si="41"/>
        <v>-639.87997520747979</v>
      </c>
      <c r="D367" s="5">
        <f t="shared" si="42"/>
        <v>-633.91469703366306</v>
      </c>
      <c r="E367" s="5">
        <f t="shared" si="43"/>
        <v>-4.7766881168785646</v>
      </c>
      <c r="F367" s="1">
        <f t="shared" si="46"/>
        <v>2547.5669956685679</v>
      </c>
      <c r="G367" s="30"/>
      <c r="H367">
        <v>356</v>
      </c>
      <c r="I367" s="9">
        <f t="shared" si="44"/>
        <v>1200</v>
      </c>
      <c r="J367" s="37">
        <f t="shared" si="45"/>
        <v>1200</v>
      </c>
      <c r="K367" s="9">
        <f t="shared" si="47"/>
        <v>0</v>
      </c>
      <c r="L367" s="1">
        <f t="shared" si="48"/>
        <v>0</v>
      </c>
    </row>
    <row r="368" spans="2:12" x14ac:dyDescent="0.3">
      <c r="B368">
        <v>357</v>
      </c>
      <c r="C368" s="5">
        <f t="shared" si="41"/>
        <v>-639.87997520747979</v>
      </c>
      <c r="D368" s="5">
        <f t="shared" si="42"/>
        <v>-635.10328709060116</v>
      </c>
      <c r="E368" s="5">
        <f t="shared" si="43"/>
        <v>-3.5858694535836877</v>
      </c>
      <c r="F368" s="1">
        <f t="shared" si="46"/>
        <v>1912.4637085779668</v>
      </c>
      <c r="G368" s="30"/>
      <c r="H368">
        <v>357</v>
      </c>
      <c r="I368" s="9">
        <f t="shared" si="44"/>
        <v>1200</v>
      </c>
      <c r="J368" s="37">
        <f t="shared" si="45"/>
        <v>1200</v>
      </c>
      <c r="K368" s="9">
        <f t="shared" si="47"/>
        <v>0</v>
      </c>
      <c r="L368" s="1">
        <f t="shared" si="48"/>
        <v>0</v>
      </c>
    </row>
    <row r="369" spans="2:12" x14ac:dyDescent="0.3">
      <c r="B369">
        <v>358</v>
      </c>
      <c r="C369" s="5">
        <f t="shared" si="41"/>
        <v>-639.87997520747979</v>
      </c>
      <c r="D369" s="5">
        <f t="shared" si="42"/>
        <v>-636.29410575389602</v>
      </c>
      <c r="E369" s="5">
        <f t="shared" si="43"/>
        <v>-2.3928180052951329</v>
      </c>
      <c r="F369" s="1">
        <f t="shared" si="46"/>
        <v>1276.1696028240708</v>
      </c>
      <c r="G369" s="30"/>
      <c r="H369">
        <v>358</v>
      </c>
      <c r="I369" s="9">
        <f t="shared" si="44"/>
        <v>1200</v>
      </c>
      <c r="J369" s="37">
        <f t="shared" si="45"/>
        <v>1200</v>
      </c>
      <c r="K369" s="9">
        <f t="shared" si="47"/>
        <v>0</v>
      </c>
      <c r="L369" s="1">
        <f t="shared" si="48"/>
        <v>0</v>
      </c>
    </row>
    <row r="370" spans="2:12" x14ac:dyDescent="0.3">
      <c r="B370">
        <v>359</v>
      </c>
      <c r="C370" s="5">
        <f t="shared" si="41"/>
        <v>-639.87997520747979</v>
      </c>
      <c r="D370" s="5">
        <f t="shared" si="42"/>
        <v>-637.48715720218468</v>
      </c>
      <c r="E370" s="5">
        <f t="shared" si="43"/>
        <v>-1.1975295855410364</v>
      </c>
      <c r="F370" s="1">
        <f t="shared" si="46"/>
        <v>638.68244562188613</v>
      </c>
      <c r="G370" s="30"/>
      <c r="H370">
        <v>359</v>
      </c>
      <c r="I370" s="9">
        <f t="shared" si="44"/>
        <v>1200</v>
      </c>
      <c r="J370" s="37">
        <f t="shared" si="45"/>
        <v>1200</v>
      </c>
      <c r="K370" s="9">
        <f t="shared" si="47"/>
        <v>0</v>
      </c>
      <c r="L370" s="1">
        <f t="shared" si="48"/>
        <v>0</v>
      </c>
    </row>
    <row r="371" spans="2:12" x14ac:dyDescent="0.3">
      <c r="B371">
        <v>360</v>
      </c>
      <c r="C371" s="5">
        <f t="shared" si="41"/>
        <v>-639.87997520747979</v>
      </c>
      <c r="D371" s="5">
        <f t="shared" si="42"/>
        <v>-638.68244562193865</v>
      </c>
      <c r="E371" s="5">
        <f t="shared" si="43"/>
        <v>9.8481223176349882E-14</v>
      </c>
      <c r="F371" s="1">
        <f t="shared" si="46"/>
        <v>-5.2523319027386606E-11</v>
      </c>
      <c r="G371" s="30"/>
      <c r="H371">
        <v>360</v>
      </c>
      <c r="I371" s="9">
        <f t="shared" si="44"/>
        <v>1200</v>
      </c>
      <c r="J371" s="37">
        <f t="shared" si="45"/>
        <v>1200</v>
      </c>
      <c r="K371" s="9">
        <f t="shared" si="47"/>
        <v>0</v>
      </c>
      <c r="L371" s="1">
        <f t="shared" si="48"/>
        <v>0</v>
      </c>
    </row>
  </sheetData>
  <mergeCells count="3">
    <mergeCell ref="B1:G2"/>
    <mergeCell ref="H1:I2"/>
    <mergeCell ref="D4: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United States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Press, Steven D 2LT SPO SUPPLY MNGT</dc:creator>
  <cp:lastModifiedBy>SPQR</cp:lastModifiedBy>
  <dcterms:created xsi:type="dcterms:W3CDTF">2020-05-06T07:49:55Z</dcterms:created>
  <dcterms:modified xsi:type="dcterms:W3CDTF">2022-12-19T20:58:59Z</dcterms:modified>
</cp:coreProperties>
</file>